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01-ข้อมูลกลุ่ม สส. ที่ update ทุกเดือน\01-ข้อมูล upweb ทุกเดือน\38-Feb-2026-monthly\"/>
    </mc:Choice>
  </mc:AlternateContent>
  <xr:revisionPtr revIDLastSave="0" documentId="8_{398A5390-8BFF-4EA5-AE15-A31B08B8649D}" xr6:coauthVersionLast="36" xr6:coauthVersionMax="36" xr10:uidLastSave="{00000000-0000-0000-0000-000000000000}"/>
  <bookViews>
    <workbookView xWindow="0" yWindow="0" windowWidth="21600" windowHeight="8925"/>
  </bookViews>
  <sheets>
    <sheet name="Main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O5" i="1" l="1"/>
  <c r="O6" i="1"/>
  <c r="B9" i="1"/>
  <c r="C9" i="1"/>
  <c r="D9" i="1"/>
  <c r="E9" i="1"/>
  <c r="F9" i="1"/>
  <c r="G9" i="1"/>
  <c r="H9" i="1"/>
  <c r="I9" i="1"/>
  <c r="J9" i="1"/>
  <c r="K9" i="1"/>
  <c r="L9" i="1"/>
  <c r="M9" i="1"/>
  <c r="N9" i="1"/>
  <c r="B10" i="1"/>
  <c r="C10" i="1"/>
  <c r="D10" i="1"/>
  <c r="E10" i="1"/>
  <c r="F10" i="1"/>
  <c r="G10" i="1"/>
  <c r="H10" i="1"/>
  <c r="I10" i="1"/>
  <c r="J10" i="1"/>
  <c r="K10" i="1"/>
  <c r="L10" i="1"/>
  <c r="M10" i="1"/>
</calcChain>
</file>

<file path=xl/sharedStrings.xml><?xml version="1.0" encoding="utf-8"?>
<sst xmlns="http://schemas.openxmlformats.org/spreadsheetml/2006/main" count="48" uniqueCount="48">
  <si>
    <t>Growth Rate (%yoy)</t>
  </si>
  <si>
    <t>APR 25</t>
  </si>
  <si>
    <t>JUN 25</t>
  </si>
  <si>
    <t>FEB 25</t>
  </si>
  <si>
    <t>Jan</t>
  </si>
  <si>
    <t>APR 24</t>
  </si>
  <si>
    <t>FEB 26</t>
  </si>
  <si>
    <t>Dec</t>
  </si>
  <si>
    <t>NOV 24</t>
  </si>
  <si>
    <t>OCT 25</t>
  </si>
  <si>
    <t>Average   (2 months)</t>
  </si>
  <si>
    <t>Oct</t>
  </si>
  <si>
    <t>DEC 24</t>
  </si>
  <si>
    <t>NOV 25</t>
  </si>
  <si>
    <t>JAN 26</t>
  </si>
  <si>
    <t>Unit: Million Litres/Day</t>
  </si>
  <si>
    <t>AUG 25</t>
  </si>
  <si>
    <t>Growth Rate (%mom)</t>
  </si>
  <si>
    <t>SEP 24</t>
  </si>
  <si>
    <t>DEC 25</t>
  </si>
  <si>
    <t>JUL 25</t>
  </si>
  <si>
    <t>Nov</t>
  </si>
  <si>
    <t>MAR 24</t>
  </si>
  <si>
    <t>Sep</t>
  </si>
  <si>
    <t>Aug</t>
  </si>
  <si>
    <t>Production of Ethanol</t>
  </si>
  <si>
    <t>Mar</t>
  </si>
  <si>
    <t>2025</t>
  </si>
  <si>
    <t>JUN 24</t>
  </si>
  <si>
    <t>Year</t>
  </si>
  <si>
    <t>MAR 25</t>
  </si>
  <si>
    <t>Jul</t>
  </si>
  <si>
    <t>May</t>
  </si>
  <si>
    <t>Jun</t>
  </si>
  <si>
    <t>Apr</t>
  </si>
  <si>
    <t>2024</t>
  </si>
  <si>
    <t>OCT 24</t>
  </si>
  <si>
    <t>MAY 25</t>
  </si>
  <si>
    <t>Average
(12 Months)</t>
  </si>
  <si>
    <t>Source : DOEB</t>
  </si>
  <si>
    <t>Feb</t>
  </si>
  <si>
    <t>MAY 24</t>
  </si>
  <si>
    <t>JAN 25</t>
  </si>
  <si>
    <t>2026</t>
  </si>
  <si>
    <t>SEP 25</t>
  </si>
  <si>
    <t>FEB 24</t>
  </si>
  <si>
    <t>AUG 24</t>
  </si>
  <si>
    <t>JUL 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</si>
</sst>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5" formatCode="#,##0.00;[Red]\-#,##0.00;\ "/>
  </numFmts>
  <fonts count="42">
    <font>
      <sz val="11"/>
      <color indexed="8"/>
      <name val="Calibri"/>
      <family val="2"/>
      <charset val="222"/>
    </font>
    <font>
      <sz val="14"/>
      <name val="Angsana New"/>
      <family val="1"/>
    </font>
    <font>
      <b/>
      <sz val="18"/>
      <color indexed="56"/>
      <name val="Tahoma"/>
      <family val="2"/>
      <charset val="222"/>
    </font>
    <font>
      <b/>
      <sz val="15"/>
      <color indexed="56"/>
      <name val="Tahoma"/>
      <family val="2"/>
      <charset val="222"/>
    </font>
    <font>
      <b/>
      <sz val="13"/>
      <color indexed="56"/>
      <name val="Tahoma"/>
      <family val="2"/>
      <charset val="222"/>
    </font>
    <font>
      <b/>
      <sz val="11"/>
      <color indexed="56"/>
      <name val="Tahoma"/>
      <family val="2"/>
      <charset val="222"/>
    </font>
    <font>
      <sz val="11"/>
      <color indexed="17"/>
      <name val="Tahoma"/>
      <family val="2"/>
      <charset val="222"/>
    </font>
    <font>
      <sz val="11"/>
      <color indexed="20"/>
      <name val="Tahoma"/>
      <family val="2"/>
      <charset val="222"/>
    </font>
    <font>
      <sz val="11"/>
      <color indexed="60"/>
      <name val="Tahoma"/>
      <family val="2"/>
      <charset val="222"/>
    </font>
    <font>
      <sz val="11"/>
      <color indexed="62"/>
      <name val="Tahoma"/>
      <family val="2"/>
      <charset val="222"/>
    </font>
    <font>
      <b/>
      <sz val="11"/>
      <color indexed="63"/>
      <name val="Tahoma"/>
      <family val="2"/>
      <charset val="222"/>
    </font>
    <font>
      <b/>
      <sz val="11"/>
      <color indexed="52"/>
      <name val="Tahoma"/>
      <family val="2"/>
      <charset val="222"/>
    </font>
    <font>
      <sz val="11"/>
      <color indexed="52"/>
      <name val="Tahoma"/>
      <family val="2"/>
      <charset val="222"/>
    </font>
    <font>
      <b/>
      <sz val="11"/>
      <color indexed="9"/>
      <name val="Tahoma"/>
      <family val="2"/>
      <charset val="222"/>
    </font>
    <font>
      <sz val="11"/>
      <color indexed="10"/>
      <name val="Tahoma"/>
      <family val="2"/>
      <charset val="222"/>
    </font>
    <font>
      <i/>
      <sz val="11"/>
      <color indexed="23"/>
      <name val="Tahoma"/>
      <family val="2"/>
      <charset val="222"/>
    </font>
    <font>
      <b/>
      <sz val="11"/>
      <color indexed="8"/>
      <name val="Tahoma"/>
      <family val="2"/>
      <charset val="222"/>
    </font>
    <font>
      <sz val="11"/>
      <color indexed="9"/>
      <name val="Tahoma"/>
      <family val="2"/>
      <charset val="222"/>
    </font>
    <font>
      <sz val="11"/>
      <color indexed="8"/>
      <name val="Tahoma"/>
      <family val="2"/>
      <charset val="222"/>
    </font>
    <font>
      <b/>
      <sz val="18"/>
      <name val="Arial"/>
      <family val="2"/>
    </font>
    <font>
      <sz val="11"/>
      <color indexed="8"/>
      <name val="Calibri"/>
      <family val="2"/>
      <charset val="22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2"/>
      <color indexed="8"/>
      <name val="Tahoma"/>
      <family val="2"/>
    </font>
    <font>
      <sz val="10"/>
      <color indexed="9"/>
      <name val="Arial"/>
      <family val="2"/>
    </font>
    <font>
      <b/>
      <sz val="14"/>
      <color indexed="8"/>
      <name val="Tahoma"/>
      <family val="2"/>
    </font>
    <font>
      <b/>
      <sz val="15"/>
      <color indexed="8"/>
      <name val="Tahoma"/>
      <family val="2"/>
    </font>
    <font>
      <sz val="16"/>
      <color indexed="8"/>
      <name val="Calibri"/>
      <family val="2"/>
      <charset val="222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1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4">
    <xf numFmtId="0" fontId="0" fillId="0" borderId="0"/>
    <xf numFmtId="0" fontId="20" fillId="2" borderId="0" applyNumberFormat="0" applyBorder="0" applyAlignment="0" applyProtection="0"/>
    <xf numFmtId="0" fontId="18" fillId="2" borderId="0" applyNumberFormat="0" applyBorder="0" applyAlignment="0" applyProtection="0"/>
    <xf numFmtId="0" fontId="20" fillId="3" borderId="0" applyNumberFormat="0" applyBorder="0" applyAlignment="0" applyProtection="0"/>
    <xf numFmtId="0" fontId="18" fillId="3" borderId="0" applyNumberFormat="0" applyBorder="0" applyAlignment="0" applyProtection="0"/>
    <xf numFmtId="0" fontId="20" fillId="4" borderId="0" applyNumberFormat="0" applyBorder="0" applyAlignment="0" applyProtection="0"/>
    <xf numFmtId="0" fontId="18" fillId="4" borderId="0" applyNumberFormat="0" applyBorder="0" applyAlignment="0" applyProtection="0"/>
    <xf numFmtId="0" fontId="20" fillId="5" borderId="0" applyNumberFormat="0" applyBorder="0" applyAlignment="0" applyProtection="0"/>
    <xf numFmtId="0" fontId="18" fillId="5" borderId="0" applyNumberFormat="0" applyBorder="0" applyAlignment="0" applyProtection="0"/>
    <xf numFmtId="0" fontId="20" fillId="6" borderId="0" applyNumberFormat="0" applyBorder="0" applyAlignment="0" applyProtection="0"/>
    <xf numFmtId="0" fontId="18" fillId="6" borderId="0" applyNumberFormat="0" applyBorder="0" applyAlignment="0" applyProtection="0"/>
    <xf numFmtId="0" fontId="20" fillId="7" borderId="0" applyNumberFormat="0" applyBorder="0" applyAlignment="0" applyProtection="0"/>
    <xf numFmtId="0" fontId="18" fillId="7" borderId="0" applyNumberFormat="0" applyBorder="0" applyAlignment="0" applyProtection="0"/>
    <xf numFmtId="0" fontId="20" fillId="8" borderId="0" applyNumberFormat="0" applyBorder="0" applyAlignment="0" applyProtection="0"/>
    <xf numFmtId="0" fontId="18" fillId="8" borderId="0" applyNumberFormat="0" applyBorder="0" applyAlignment="0" applyProtection="0"/>
    <xf numFmtId="0" fontId="20" fillId="9" borderId="0" applyNumberFormat="0" applyBorder="0" applyAlignment="0" applyProtection="0"/>
    <xf numFmtId="0" fontId="18" fillId="9" borderId="0" applyNumberFormat="0" applyBorder="0" applyAlignment="0" applyProtection="0"/>
    <xf numFmtId="0" fontId="20" fillId="10" borderId="0" applyNumberFormat="0" applyBorder="0" applyAlignment="0" applyProtection="0"/>
    <xf numFmtId="0" fontId="18" fillId="10" borderId="0" applyNumberFormat="0" applyBorder="0" applyAlignment="0" applyProtection="0"/>
    <xf numFmtId="0" fontId="20" fillId="5" borderId="0" applyNumberFormat="0" applyBorder="0" applyAlignment="0" applyProtection="0"/>
    <xf numFmtId="0" fontId="18" fillId="5" borderId="0" applyNumberFormat="0" applyBorder="0" applyAlignment="0" applyProtection="0"/>
    <xf numFmtId="0" fontId="20" fillId="8" borderId="0" applyNumberFormat="0" applyBorder="0" applyAlignment="0" applyProtection="0"/>
    <xf numFmtId="0" fontId="18" fillId="8" borderId="0" applyNumberFormat="0" applyBorder="0" applyAlignment="0" applyProtection="0"/>
    <xf numFmtId="0" fontId="20" fillId="11" borderId="0" applyNumberFormat="0" applyBorder="0" applyAlignment="0" applyProtection="0"/>
    <xf numFmtId="0" fontId="18" fillId="11" borderId="0" applyNumberFormat="0" applyBorder="0" applyAlignment="0" applyProtection="0"/>
    <xf numFmtId="0" fontId="21" fillId="12" borderId="0" applyNumberFormat="0" applyBorder="0" applyAlignment="0" applyProtection="0"/>
    <xf numFmtId="0" fontId="17" fillId="12" borderId="0" applyNumberFormat="0" applyBorder="0" applyAlignment="0" applyProtection="0"/>
    <xf numFmtId="0" fontId="21" fillId="9" borderId="0" applyNumberFormat="0" applyBorder="0" applyAlignment="0" applyProtection="0"/>
    <xf numFmtId="0" fontId="17" fillId="9" borderId="0" applyNumberFormat="0" applyBorder="0" applyAlignment="0" applyProtection="0"/>
    <xf numFmtId="0" fontId="21" fillId="10" borderId="0" applyNumberFormat="0" applyBorder="0" applyAlignment="0" applyProtection="0"/>
    <xf numFmtId="0" fontId="17" fillId="10" borderId="0" applyNumberFormat="0" applyBorder="0" applyAlignment="0" applyProtection="0"/>
    <xf numFmtId="0" fontId="21" fillId="13" borderId="0" applyNumberFormat="0" applyBorder="0" applyAlignment="0" applyProtection="0"/>
    <xf numFmtId="0" fontId="17" fillId="13" borderId="0" applyNumberFormat="0" applyBorder="0" applyAlignment="0" applyProtection="0"/>
    <xf numFmtId="0" fontId="21" fillId="14" borderId="0" applyNumberFormat="0" applyBorder="0" applyAlignment="0" applyProtection="0"/>
    <xf numFmtId="0" fontId="17" fillId="14" borderId="0" applyNumberFormat="0" applyBorder="0" applyAlignment="0" applyProtection="0"/>
    <xf numFmtId="0" fontId="21" fillId="15" borderId="0" applyNumberFormat="0" applyBorder="0" applyAlignment="0" applyProtection="0"/>
    <xf numFmtId="0" fontId="17" fillId="15" borderId="0" applyNumberFormat="0" applyBorder="0" applyAlignment="0" applyProtection="0"/>
    <xf numFmtId="0" fontId="21" fillId="16" borderId="0" applyNumberFormat="0" applyBorder="0" applyAlignment="0" applyProtection="0"/>
    <xf numFmtId="0" fontId="17" fillId="16" borderId="0" applyNumberFormat="0" applyBorder="0" applyAlignment="0" applyProtection="0"/>
    <xf numFmtId="0" fontId="21" fillId="17" borderId="0" applyNumberFormat="0" applyBorder="0" applyAlignment="0" applyProtection="0"/>
    <xf numFmtId="0" fontId="17" fillId="17" borderId="0" applyNumberFormat="0" applyBorder="0" applyAlignment="0" applyProtection="0"/>
    <xf numFmtId="0" fontId="21" fillId="18" borderId="0" applyNumberFormat="0" applyBorder="0" applyAlignment="0" applyProtection="0"/>
    <xf numFmtId="0" fontId="17" fillId="18" borderId="0" applyNumberFormat="0" applyBorder="0" applyAlignment="0" applyProtection="0"/>
    <xf numFmtId="0" fontId="21" fillId="13" borderId="0" applyNumberFormat="0" applyBorder="0" applyAlignment="0" applyProtection="0"/>
    <xf numFmtId="0" fontId="17" fillId="13" borderId="0" applyNumberFormat="0" applyBorder="0" applyAlignment="0" applyProtection="0"/>
    <xf numFmtId="0" fontId="21" fillId="14" borderId="0" applyNumberFormat="0" applyBorder="0" applyAlignment="0" applyProtection="0"/>
    <xf numFmtId="0" fontId="17" fillId="14" borderId="0" applyNumberFormat="0" applyBorder="0" applyAlignment="0" applyProtection="0"/>
    <xf numFmtId="0" fontId="21" fillId="19" borderId="0" applyNumberFormat="0" applyBorder="0" applyAlignment="0" applyProtection="0"/>
    <xf numFmtId="0" fontId="17" fillId="19" borderId="0" applyNumberFormat="0" applyBorder="0" applyAlignment="0" applyProtection="0"/>
    <xf numFmtId="0" fontId="22" fillId="3" borderId="0" applyNumberFormat="0" applyBorder="0" applyAlignment="0" applyProtection="0"/>
    <xf numFmtId="0" fontId="7" fillId="3" borderId="0" applyNumberFormat="0" applyBorder="0" applyAlignment="0" applyProtection="0"/>
    <xf numFmtId="0" fontId="23" fillId="20" borderId="1" applyNumberFormat="0" applyAlignment="0" applyProtection="0"/>
    <xf numFmtId="0" fontId="11" fillId="20" borderId="1" applyNumberFormat="0" applyAlignment="0" applyProtection="0"/>
    <xf numFmtId="0" fontId="24" fillId="21" borderId="2" applyNumberFormat="0" applyAlignment="0" applyProtection="0"/>
    <xf numFmtId="0" fontId="13" fillId="21" borderId="2" applyNumberFormat="0" applyAlignment="0" applyProtection="0"/>
    <xf numFmtId="0" fontId="2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6" fillId="4" borderId="0" applyNumberFormat="0" applyBorder="0" applyAlignment="0" applyProtection="0"/>
    <xf numFmtId="0" fontId="6" fillId="4" borderId="0" applyNumberFormat="0" applyBorder="0" applyAlignment="0" applyProtection="0"/>
    <xf numFmtId="0" fontId="27" fillId="0" borderId="3" applyNumberFormat="0" applyFill="0" applyAlignment="0" applyProtection="0"/>
    <xf numFmtId="0" fontId="3" fillId="0" borderId="3" applyNumberFormat="0" applyFill="0" applyAlignment="0" applyProtection="0"/>
    <xf numFmtId="0" fontId="28" fillId="0" borderId="4" applyNumberFormat="0" applyFill="0" applyAlignment="0" applyProtection="0"/>
    <xf numFmtId="0" fontId="4" fillId="0" borderId="4" applyNumberFormat="0" applyFill="0" applyAlignment="0" applyProtection="0"/>
    <xf numFmtId="0" fontId="29" fillId="0" borderId="5" applyNumberFormat="0" applyFill="0" applyAlignment="0" applyProtection="0"/>
    <xf numFmtId="0" fontId="5" fillId="0" borderId="5" applyNumberFormat="0" applyFill="0" applyAlignment="0" applyProtection="0"/>
    <xf numFmtId="0" fontId="29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30" fillId="7" borderId="1" applyNumberFormat="0" applyAlignment="0" applyProtection="0"/>
    <xf numFmtId="0" fontId="9" fillId="7" borderId="1" applyNumberFormat="0" applyAlignment="0" applyProtection="0"/>
    <xf numFmtId="0" fontId="31" fillId="0" borderId="6" applyNumberFormat="0" applyFill="0" applyAlignment="0" applyProtection="0"/>
    <xf numFmtId="0" fontId="12" fillId="0" borderId="6" applyNumberFormat="0" applyFill="0" applyAlignment="0" applyProtection="0"/>
    <xf numFmtId="0" fontId="32" fillId="22" borderId="0" applyNumberFormat="0" applyBorder="0" applyAlignment="0" applyProtection="0"/>
    <xf numFmtId="0" fontId="8" fillId="22" borderId="0" applyNumberFormat="0" applyBorder="0" applyAlignment="0" applyProtection="0"/>
    <xf numFmtId="0" fontId="1" fillId="0" borderId="0"/>
    <xf numFmtId="0" fontId="20" fillId="23" borderId="7" applyNumberFormat="0" applyFont="0" applyAlignment="0" applyProtection="0"/>
    <xf numFmtId="0" fontId="1" fillId="23" borderId="7" applyNumberFormat="0" applyFont="0" applyAlignment="0" applyProtection="0"/>
    <xf numFmtId="0" fontId="33" fillId="20" borderId="8" applyNumberFormat="0" applyAlignment="0" applyProtection="0"/>
    <xf numFmtId="0" fontId="10" fillId="20" borderId="8" applyNumberFormat="0" applyAlignment="0" applyProtection="0"/>
    <xf numFmtId="0" fontId="34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5" fillId="0" borderId="9" applyNumberFormat="0" applyFill="0" applyAlignment="0" applyProtection="0"/>
    <xf numFmtId="0" fontId="16" fillId="0" borderId="9" applyNumberFormat="0" applyFill="0" applyAlignment="0" applyProtection="0"/>
    <xf numFmtId="0" fontId="36" fillId="0" borderId="0" applyNumberFormat="0" applyFill="0" applyBorder="0" applyAlignment="0" applyProtection="0"/>
    <xf numFmtId="0" fontId="14" fillId="0" borderId="0" applyNumberFormat="0" applyFill="0" applyBorder="0" applyAlignment="0" applyProtection="0"/>
  </cellStyleXfs>
  <cellXfs count="25">
    <xf numFmtId="0" fontId="0" fillId="0" borderId="0" xfId="0"/>
    <xf numFmtId="0" fontId="0" fillId="0" borderId="0" xfId="0" applyAlignment="1">
      <alignment horizontal="center"/>
    </xf>
    <xf numFmtId="2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0" fontId="37" fillId="0" borderId="0" xfId="0" applyFont="1"/>
    <xf numFmtId="0" fontId="37" fillId="0" borderId="0" xfId="0" applyFont="1" applyAlignment="1">
      <alignment horizontal="center"/>
    </xf>
    <xf numFmtId="0" fontId="37" fillId="0" borderId="0" xfId="0" applyFont="1" applyAlignment="1">
      <alignment horizontal="right"/>
    </xf>
    <xf numFmtId="49" fontId="38" fillId="0" borderId="0" xfId="0" applyNumberFormat="1" applyFont="1"/>
    <xf numFmtId="2" fontId="21" fillId="0" borderId="0" xfId="0" applyNumberFormat="1" applyFont="1" applyAlignment="1">
      <alignment horizontal="center"/>
    </xf>
    <xf numFmtId="0" fontId="21" fillId="0" borderId="0" xfId="0" applyFont="1" applyAlignment="1">
      <alignment vertical="center"/>
    </xf>
    <xf numFmtId="2" fontId="21" fillId="0" borderId="0" xfId="0" applyNumberFormat="1" applyFont="1" applyFill="1" applyAlignment="1">
      <alignment horizontal="center"/>
    </xf>
    <xf numFmtId="49" fontId="21" fillId="0" borderId="0" xfId="0" applyNumberFormat="1" applyFont="1"/>
    <xf numFmtId="0" fontId="21" fillId="0" borderId="0" xfId="0" applyFont="1" applyAlignment="1">
      <alignment horizontal="center"/>
    </xf>
    <xf numFmtId="0" fontId="21" fillId="0" borderId="0" xfId="0" applyFont="1"/>
    <xf numFmtId="0" fontId="39" fillId="0" borderId="10" xfId="0" applyFont="1" applyBorder="1" applyAlignment="1">
      <alignment horizontal="center" vertical="center" wrapText="1"/>
    </xf>
    <xf numFmtId="0" fontId="40" fillId="0" borderId="10" xfId="0" applyFont="1" applyBorder="1" applyAlignment="1">
      <alignment horizontal="center" vertical="center"/>
    </xf>
    <xf numFmtId="0" fontId="40" fillId="0" borderId="11" xfId="0" applyFont="1" applyBorder="1" applyAlignment="1">
      <alignment horizontal="center" vertical="center"/>
    </xf>
    <xf numFmtId="2" fontId="40" fillId="0" borderId="11" xfId="0" applyNumberFormat="1" applyFont="1" applyBorder="1" applyAlignment="1">
      <alignment horizontal="center" vertical="center"/>
    </xf>
    <xf numFmtId="0" fontId="40" fillId="0" borderId="11" xfId="0" applyFont="1" applyBorder="1" applyAlignment="1">
      <alignment horizontal="left" vertical="center"/>
    </xf>
    <xf numFmtId="0" fontId="40" fillId="0" borderId="12" xfId="0" applyFont="1" applyBorder="1" applyAlignment="1">
      <alignment horizontal="left" vertical="center"/>
    </xf>
    <xf numFmtId="2" fontId="40" fillId="0" borderId="12" xfId="0" applyNumberFormat="1" applyFont="1" applyBorder="1" applyAlignment="1">
      <alignment horizontal="center" vertical="center"/>
    </xf>
    <xf numFmtId="0" fontId="39" fillId="0" borderId="0" xfId="0" applyFont="1" applyAlignment="1">
      <alignment horizontal="right"/>
    </xf>
    <xf numFmtId="0" fontId="41" fillId="0" borderId="0" xfId="0" applyFont="1"/>
    <xf numFmtId="165" fontId="40" fillId="0" borderId="11" xfId="0" applyNumberFormat="1" applyFont="1" applyBorder="1" applyAlignment="1">
      <alignment horizontal="center" vertical="center"/>
    </xf>
    <xf numFmtId="40" fontId="19" fillId="0" borderId="0" xfId="73" applyNumberFormat="1" applyFont="1" applyAlignment="1">
      <alignment horizontal="center" vertical="center"/>
    </xf>
  </cellXfs>
  <cellStyles count="84">
    <cellStyle name="20% - Accent1" xfId="1" builtinId="30" customBuiltin="1"/>
    <cellStyle name="20% - Accent1 2" xfId="2"/>
    <cellStyle name="20% - Accent2" xfId="3" builtinId="34" customBuiltin="1"/>
    <cellStyle name="20% - Accent2 2" xfId="4"/>
    <cellStyle name="20% - Accent3" xfId="5" builtinId="38" customBuiltin="1"/>
    <cellStyle name="20% - Accent3 2" xfId="6"/>
    <cellStyle name="20% - Accent4" xfId="7" builtinId="42" customBuiltin="1"/>
    <cellStyle name="20% - Accent4 2" xfId="8"/>
    <cellStyle name="20% - Accent5" xfId="9" builtinId="46" customBuiltin="1"/>
    <cellStyle name="20% - Accent5 2" xfId="10"/>
    <cellStyle name="20% - Accent6" xfId="11" builtinId="50" customBuiltin="1"/>
    <cellStyle name="20% - Accent6 2" xfId="12"/>
    <cellStyle name="40% - Accent1" xfId="13" builtinId="31" customBuiltin="1"/>
    <cellStyle name="40% - Accent1 2" xfId="14"/>
    <cellStyle name="40% - Accent2" xfId="15" builtinId="35" customBuiltin="1"/>
    <cellStyle name="40% - Accent2 2" xfId="16"/>
    <cellStyle name="40% - Accent3" xfId="17" builtinId="39" customBuiltin="1"/>
    <cellStyle name="40% - Accent3 2" xfId="18"/>
    <cellStyle name="40% - Accent4" xfId="19" builtinId="43" customBuiltin="1"/>
    <cellStyle name="40% - Accent4 2" xfId="20"/>
    <cellStyle name="40% - Accent5" xfId="21" builtinId="47" customBuiltin="1"/>
    <cellStyle name="40% - Accent5 2" xfId="22"/>
    <cellStyle name="40% - Accent6" xfId="23" builtinId="51" customBuiltin="1"/>
    <cellStyle name="40% - Accent6 2" xfId="24"/>
    <cellStyle name="60% - Accent1" xfId="25" builtinId="32" customBuiltin="1"/>
    <cellStyle name="60% - Accent1 2" xfId="26"/>
    <cellStyle name="60% - Accent2" xfId="27" builtinId="36" customBuiltin="1"/>
    <cellStyle name="60% - Accent2 2" xfId="28"/>
    <cellStyle name="60% - Accent3" xfId="29" builtinId="40" customBuiltin="1"/>
    <cellStyle name="60% - Accent3 2" xfId="30"/>
    <cellStyle name="60% - Accent4" xfId="31" builtinId="44" customBuiltin="1"/>
    <cellStyle name="60% - Accent4 2" xfId="32"/>
    <cellStyle name="60% - Accent5" xfId="33" builtinId="48" customBuiltin="1"/>
    <cellStyle name="60% - Accent5 2" xfId="34"/>
    <cellStyle name="60% - Accent6" xfId="35" builtinId="52" customBuiltin="1"/>
    <cellStyle name="60% - Accent6 2" xfId="36"/>
    <cellStyle name="Accent1" xfId="37" builtinId="29" customBuiltin="1"/>
    <cellStyle name="Accent1 2" xfId="38"/>
    <cellStyle name="Accent2" xfId="39" builtinId="33" customBuiltin="1"/>
    <cellStyle name="Accent2 2" xfId="40"/>
    <cellStyle name="Accent3" xfId="41" builtinId="37" customBuiltin="1"/>
    <cellStyle name="Accent3 2" xfId="42"/>
    <cellStyle name="Accent4" xfId="43" builtinId="41" customBuiltin="1"/>
    <cellStyle name="Accent4 2" xfId="44"/>
    <cellStyle name="Accent5" xfId="45" builtinId="45" customBuiltin="1"/>
    <cellStyle name="Accent5 2" xfId="46"/>
    <cellStyle name="Accent6" xfId="47" builtinId="49" customBuiltin="1"/>
    <cellStyle name="Accent6 2" xfId="48"/>
    <cellStyle name="Bad" xfId="49" builtinId="27" customBuiltin="1"/>
    <cellStyle name="Bad 2" xfId="50"/>
    <cellStyle name="Calculation" xfId="51" builtinId="22" customBuiltin="1"/>
    <cellStyle name="Calculation 2" xfId="52"/>
    <cellStyle name="Check Cell" xfId="53" builtinId="23" customBuiltin="1"/>
    <cellStyle name="Check Cell 2" xfId="54"/>
    <cellStyle name="Explanatory Text" xfId="55" builtinId="53" customBuiltin="1"/>
    <cellStyle name="Explanatory Text 2" xfId="56"/>
    <cellStyle name="Good" xfId="57" builtinId="26" customBuiltin="1"/>
    <cellStyle name="Good 2" xfId="58"/>
    <cellStyle name="Heading 1" xfId="59" builtinId="16" customBuiltin="1"/>
    <cellStyle name="Heading 1 2" xfId="60"/>
    <cellStyle name="Heading 2" xfId="61" builtinId="17" customBuiltin="1"/>
    <cellStyle name="Heading 2 2" xfId="62"/>
    <cellStyle name="Heading 3" xfId="63" builtinId="18" customBuiltin="1"/>
    <cellStyle name="Heading 3 2" xfId="64"/>
    <cellStyle name="Heading 4" xfId="65" builtinId="19" customBuiltin="1"/>
    <cellStyle name="Heading 4 2" xfId="66"/>
    <cellStyle name="Input" xfId="67" builtinId="20" customBuiltin="1"/>
    <cellStyle name="Input 2" xfId="68"/>
    <cellStyle name="Linked Cell" xfId="69" builtinId="24" customBuiltin="1"/>
    <cellStyle name="Linked Cell 2" xfId="70"/>
    <cellStyle name="Neutral" xfId="71" builtinId="28" customBuiltin="1"/>
    <cellStyle name="Neutral 2" xfId="72"/>
    <cellStyle name="Normal" xfId="0" builtinId="0"/>
    <cellStyle name="Normal 2" xfId="73"/>
    <cellStyle name="Note" xfId="74" builtinId="10" customBuiltin="1"/>
    <cellStyle name="Note 2" xfId="75"/>
    <cellStyle name="Output" xfId="76" builtinId="21" customBuiltin="1"/>
    <cellStyle name="Output 2" xfId="77"/>
    <cellStyle name="Title" xfId="78" builtinId="15" customBuiltin="1"/>
    <cellStyle name="Title 2" xfId="79"/>
    <cellStyle name="Total" xfId="80" builtinId="25" customBuiltin="1"/>
    <cellStyle name="Total 2" xfId="81"/>
    <cellStyle name="Warning Text" xfId="82" builtinId="11" customBuiltin="1"/>
    <cellStyle name="Warning Text 2" xfId="8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959267652096356E-2"/>
          <c:y val="3.0928827577701191E-2"/>
          <c:w val="0.8979049962216461"/>
          <c:h val="0.86428890397687219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rgbClr val="000080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000066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Main!$R$4:$R$28</c:f>
              <c:strCache>
                <c:ptCount val="25"/>
                <c:pt idx="0">
                  <c:v>FEB 24</c:v>
                </c:pt>
                <c:pt idx="1">
                  <c:v>MAR 24</c:v>
                </c:pt>
                <c:pt idx="2">
                  <c:v>APR 24</c:v>
                </c:pt>
                <c:pt idx="3">
                  <c:v>MAY 24</c:v>
                </c:pt>
                <c:pt idx="4">
                  <c:v>JUN 24</c:v>
                </c:pt>
                <c:pt idx="5">
                  <c:v>JUL 24</c:v>
                </c:pt>
                <c:pt idx="6">
                  <c:v>AUG 24</c:v>
                </c:pt>
                <c:pt idx="7">
                  <c:v>SEP 24</c:v>
                </c:pt>
                <c:pt idx="8">
                  <c:v>OCT 24</c:v>
                </c:pt>
                <c:pt idx="9">
                  <c:v>NOV 24</c:v>
                </c:pt>
                <c:pt idx="10">
                  <c:v>DEC 24</c:v>
                </c:pt>
                <c:pt idx="11">
                  <c:v>JAN 25</c:v>
                </c:pt>
                <c:pt idx="12">
                  <c:v>FEB 25</c:v>
                </c:pt>
                <c:pt idx="13">
                  <c:v>MAR 25</c:v>
                </c:pt>
                <c:pt idx="14">
                  <c:v>APR 25</c:v>
                </c:pt>
                <c:pt idx="15">
                  <c:v>MAY 25</c:v>
                </c:pt>
                <c:pt idx="16">
                  <c:v>JUN 25</c:v>
                </c:pt>
                <c:pt idx="17">
                  <c:v>JUL 25</c:v>
                </c:pt>
                <c:pt idx="18">
                  <c:v>AUG 25</c:v>
                </c:pt>
                <c:pt idx="19">
                  <c:v>SEP 25</c:v>
                </c:pt>
                <c:pt idx="20">
                  <c:v>OCT 25</c:v>
                </c:pt>
                <c:pt idx="21">
                  <c:v>NOV 25</c:v>
                </c:pt>
                <c:pt idx="22">
                  <c:v>DEC 25</c:v>
                </c:pt>
                <c:pt idx="23">
                  <c:v>JAN 26</c:v>
                </c:pt>
                <c:pt idx="24">
                  <c:v>FEB 26</c:v>
                </c:pt>
              </c:strCache>
            </c:strRef>
          </c:cat>
          <c:val>
            <c:numRef>
              <c:f>Main!$S$4:$S$28</c:f>
              <c:numCache>
                <c:formatCode>0.00</c:formatCode>
                <c:ptCount val="25"/>
                <c:pt idx="0">
                  <c:v>4.5599999999999996</c:v>
                </c:pt>
                <c:pt idx="1">
                  <c:v>3.99</c:v>
                </c:pt>
                <c:pt idx="2">
                  <c:v>3.61</c:v>
                </c:pt>
                <c:pt idx="3">
                  <c:v>3.24</c:v>
                </c:pt>
                <c:pt idx="4" formatCode="General">
                  <c:v>3.4</c:v>
                </c:pt>
                <c:pt idx="5" formatCode="General">
                  <c:v>3.85</c:v>
                </c:pt>
                <c:pt idx="6" formatCode="General">
                  <c:v>3.25</c:v>
                </c:pt>
                <c:pt idx="7" formatCode="General">
                  <c:v>3.34</c:v>
                </c:pt>
                <c:pt idx="8" formatCode="General">
                  <c:v>3.37</c:v>
                </c:pt>
                <c:pt idx="9" formatCode="General">
                  <c:v>2.94</c:v>
                </c:pt>
                <c:pt idx="10" formatCode="General">
                  <c:v>2.87</c:v>
                </c:pt>
                <c:pt idx="11" formatCode="General">
                  <c:v>3.63</c:v>
                </c:pt>
                <c:pt idx="12" formatCode="General">
                  <c:v>3.98</c:v>
                </c:pt>
                <c:pt idx="13" formatCode="General">
                  <c:v>3.62</c:v>
                </c:pt>
                <c:pt idx="14" formatCode="General">
                  <c:v>3.28</c:v>
                </c:pt>
                <c:pt idx="15" formatCode="General">
                  <c:v>3.51</c:v>
                </c:pt>
                <c:pt idx="16" formatCode="General">
                  <c:v>3.27</c:v>
                </c:pt>
                <c:pt idx="17" formatCode="General">
                  <c:v>3.46</c:v>
                </c:pt>
                <c:pt idx="18" formatCode="General">
                  <c:v>3.63</c:v>
                </c:pt>
                <c:pt idx="19" formatCode="General">
                  <c:v>2.98</c:v>
                </c:pt>
                <c:pt idx="20" formatCode="General">
                  <c:v>3.3</c:v>
                </c:pt>
                <c:pt idx="21" formatCode="General">
                  <c:v>3.3</c:v>
                </c:pt>
                <c:pt idx="22" formatCode="General">
                  <c:v>3.54</c:v>
                </c:pt>
                <c:pt idx="23" formatCode="General">
                  <c:v>4.2699999999999996</c:v>
                </c:pt>
                <c:pt idx="24" formatCode="General">
                  <c:v>4.47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AB-4A2F-9F16-3A43D0E6BF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2556624"/>
        <c:axId val="1"/>
      </c:lineChart>
      <c:catAx>
        <c:axId val="1202556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1"/>
        </c:scaling>
        <c:delete val="0"/>
        <c:axPos val="l"/>
        <c:numFmt formatCode="0.0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en-US"/>
          </a:p>
        </c:txPr>
        <c:crossAx val="1202556624"/>
        <c:crossesAt val="1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>
      <c:oddHeader/>
      <c:oddFooter/>
    </c:headerFooter>
    <c:pageMargins b="0.75000000000000011" l="0.70000000000000007" r="0.70000000000000007" t="0.75000000000000011" header="0.30000000000000004" footer="0.30000000000000004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257175</xdr:colOff>
      <xdr:row>1</xdr:row>
      <xdr:rowOff>342900</xdr:rowOff>
    </xdr:to>
    <xdr:pic>
      <xdr:nvPicPr>
        <xdr:cNvPr id="1069" name="Picture 1">
          <a:extLst>
            <a:ext uri="{FF2B5EF4-FFF2-40B4-BE49-F238E27FC236}">
              <a16:creationId xmlns:a16="http://schemas.microsoft.com/office/drawing/2014/main" id="{7509E1E2-43EC-4F3F-9490-E953A5EF4D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790825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657225</xdr:colOff>
      <xdr:row>13</xdr:row>
      <xdr:rowOff>66675</xdr:rowOff>
    </xdr:from>
    <xdr:to>
      <xdr:col>12</xdr:col>
      <xdr:colOff>752475</xdr:colOff>
      <xdr:row>42</xdr:row>
      <xdr:rowOff>85725</xdr:rowOff>
    </xdr:to>
    <xdr:graphicFrame macro="">
      <xdr:nvGraphicFramePr>
        <xdr:cNvPr id="1070" name="Chart 5">
          <a:extLst>
            <a:ext uri="{FF2B5EF4-FFF2-40B4-BE49-F238E27FC236}">
              <a16:creationId xmlns:a16="http://schemas.microsoft.com/office/drawing/2014/main" id="{29F543F6-F62F-40C9-9525-B9A253A854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27215</xdr:colOff>
      <xdr:row>14</xdr:row>
      <xdr:rowOff>110762</xdr:rowOff>
    </xdr:from>
    <xdr:to>
      <xdr:col>9</xdr:col>
      <xdr:colOff>235409</xdr:colOff>
      <xdr:row>17</xdr:row>
      <xdr:rowOff>40890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9E067581-6D57-4D90-986F-D3A03F9C1676}"/>
            </a:ext>
          </a:extLst>
        </xdr:cNvPr>
        <xdr:cNvSpPr txBox="1"/>
      </xdr:nvSpPr>
      <xdr:spPr>
        <a:xfrm>
          <a:off x="5238751" y="4789714"/>
          <a:ext cx="3592286" cy="5034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800" b="1">
              <a:latin typeface="Tahoma" pitchFamily="34" charset="0"/>
              <a:ea typeface="Tahoma" pitchFamily="34" charset="0"/>
              <a:cs typeface="Tahoma" pitchFamily="34" charset="0"/>
            </a:rPr>
            <a:t>Production of Ethanol</a:t>
          </a:r>
        </a:p>
      </xdr:txBody>
    </xdr:sp>
    <xdr:clientData/>
  </xdr:twoCellAnchor>
  <xdr:twoCellAnchor>
    <xdr:from>
      <xdr:col>1</xdr:col>
      <xdr:colOff>676549</xdr:colOff>
      <xdr:row>21</xdr:row>
      <xdr:rowOff>27215</xdr:rowOff>
    </xdr:from>
    <xdr:to>
      <xdr:col>2</xdr:col>
      <xdr:colOff>236093</xdr:colOff>
      <xdr:row>34</xdr:row>
      <xdr:rowOff>169282</xdr:rowOff>
    </xdr:to>
    <xdr:sp macro="" textlink="">
      <xdr:nvSpPr>
        <xdr:cNvPr id="8" name="TextBox 64">
          <a:extLst>
            <a:ext uri="{FF2B5EF4-FFF2-40B4-BE49-F238E27FC236}">
              <a16:creationId xmlns:a16="http://schemas.microsoft.com/office/drawing/2014/main" id="{4E661773-F0B5-4050-AA11-4ED64149889F}"/>
            </a:ext>
          </a:extLst>
        </xdr:cNvPr>
        <xdr:cNvSpPr txBox="1"/>
      </xdr:nvSpPr>
      <xdr:spPr>
        <a:xfrm>
          <a:off x="2517323" y="6041572"/>
          <a:ext cx="401328" cy="2626179"/>
        </a:xfrm>
        <a:prstGeom prst="rect">
          <a:avLst/>
        </a:prstGeom>
        <a:noFill/>
      </xdr:spPr>
      <xdr:txBody>
        <a:bodyPr vert="vert270" wrap="square">
          <a:spAutoFit/>
        </a:bodyPr>
        <a:lstStyle>
          <a:defPPr>
            <a:defRPr lang="th-TH"/>
          </a:defPPr>
          <a:lvl1pPr algn="l" rtl="0" fontAlgn="base">
            <a:spcBef>
              <a:spcPct val="0"/>
            </a:spcBef>
            <a:spcAft>
              <a:spcPct val="0"/>
            </a:spcAft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5pPr>
          <a:lvl6pPr marL="2286000" algn="l" defTabSz="914400" rtl="0" eaLnBrk="1" latinLnBrk="0" hangingPunct="1"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6pPr>
          <a:lvl7pPr marL="2743200" algn="l" defTabSz="914400" rtl="0" eaLnBrk="1" latinLnBrk="0" hangingPunct="1"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7pPr>
          <a:lvl8pPr marL="3200400" algn="l" defTabSz="914400" rtl="0" eaLnBrk="1" latinLnBrk="0" hangingPunct="1"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8pPr>
          <a:lvl9pPr marL="3657600" algn="l" defTabSz="914400" rtl="0" eaLnBrk="1" latinLnBrk="0" hangingPunct="1"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9pPr>
        </a:lstStyle>
        <a:p>
          <a:pPr algn="ctr">
            <a:defRPr/>
          </a:pPr>
          <a:r>
            <a:rPr lang="en-US" sz="1400" b="1">
              <a:latin typeface="Tahoma" pitchFamily="34" charset="0"/>
              <a:ea typeface="Tahoma" pitchFamily="34" charset="0"/>
              <a:cs typeface="Tahoma" pitchFamily="34" charset="0"/>
            </a:rPr>
            <a:t>(Million Liter/Day)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9"/>
  <sheetViews>
    <sheetView tabSelected="1" zoomScale="50" zoomScaleNormal="50" workbookViewId="0">
      <selection activeCell="V25" sqref="V25"/>
    </sheetView>
  </sheetViews>
  <sheetFormatPr defaultRowHeight="15"/>
  <cols>
    <col min="1" max="1" width="38" customWidth="1"/>
    <col min="2" max="13" width="12.7109375" style="1" customWidth="1"/>
    <col min="14" max="14" width="19.28515625" style="1" customWidth="1"/>
    <col min="15" max="15" width="19.42578125" style="1" customWidth="1"/>
  </cols>
  <sheetData>
    <row r="1" spans="1:20" ht="35.1" customHeight="1">
      <c r="A1" s="24" t="s">
        <v>25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/>
    </row>
    <row r="2" spans="1:20" ht="30" customHeight="1"/>
    <row r="3" spans="1:20" ht="30" customHeight="1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6"/>
      <c r="O3" s="21" t="s">
        <v>15</v>
      </c>
    </row>
    <row r="4" spans="1:20" s="3" customFormat="1" ht="36">
      <c r="A4" s="15" t="s">
        <v>29</v>
      </c>
      <c r="B4" s="15" t="s">
        <v>4</v>
      </c>
      <c r="C4" s="15" t="s">
        <v>40</v>
      </c>
      <c r="D4" s="15" t="s">
        <v>26</v>
      </c>
      <c r="E4" s="15" t="s">
        <v>34</v>
      </c>
      <c r="F4" s="15" t="s">
        <v>32</v>
      </c>
      <c r="G4" s="15" t="s">
        <v>33</v>
      </c>
      <c r="H4" s="15" t="s">
        <v>31</v>
      </c>
      <c r="I4" s="15" t="s">
        <v>24</v>
      </c>
      <c r="J4" s="15" t="s">
        <v>23</v>
      </c>
      <c r="K4" s="15" t="s">
        <v>11</v>
      </c>
      <c r="L4" s="15" t="s">
        <v>21</v>
      </c>
      <c r="M4" s="15" t="s">
        <v>7</v>
      </c>
      <c r="N4" s="14" t="s">
        <v>10</v>
      </c>
      <c r="O4" s="14" t="s">
        <v>38</v>
      </c>
      <c r="R4" s="7" t="s">
        <v>45</v>
      </c>
      <c r="S4" s="8">
        <v>4.5599999999999996</v>
      </c>
      <c r="T4" s="9"/>
    </row>
    <row r="5" spans="1:20" s="3" customFormat="1" ht="30" customHeight="1">
      <c r="A5" s="16" t="s">
        <v>35</v>
      </c>
      <c r="B5" s="23">
        <v>3.9689999999999999</v>
      </c>
      <c r="C5" s="23">
        <v>4.5650000000000004</v>
      </c>
      <c r="D5" s="23">
        <v>3.9860000000000002</v>
      </c>
      <c r="E5" s="23">
        <v>3.6080000000000001</v>
      </c>
      <c r="F5" s="23">
        <v>3.2389999999999999</v>
      </c>
      <c r="G5" s="23">
        <v>3.4</v>
      </c>
      <c r="H5" s="23">
        <v>3.8519999999999999</v>
      </c>
      <c r="I5" s="23">
        <v>3.2509999999999999</v>
      </c>
      <c r="J5" s="23">
        <v>3.3359999999999999</v>
      </c>
      <c r="K5" s="23">
        <v>3.3719999999999999</v>
      </c>
      <c r="L5" s="23">
        <v>2.9420000000000002</v>
      </c>
      <c r="M5" s="23">
        <v>2.87</v>
      </c>
      <c r="N5" s="23">
        <v>4.2670000000000003</v>
      </c>
      <c r="O5" s="17">
        <f>AVERAGE(B5:M5)</f>
        <v>3.5325000000000002</v>
      </c>
      <c r="R5" s="7" t="s">
        <v>22</v>
      </c>
      <c r="S5" s="8">
        <v>3.99</v>
      </c>
      <c r="T5" s="9"/>
    </row>
    <row r="6" spans="1:20" s="3" customFormat="1" ht="30" customHeight="1">
      <c r="A6" s="16" t="s">
        <v>27</v>
      </c>
      <c r="B6" s="23">
        <v>3.6320000000000001</v>
      </c>
      <c r="C6" s="23">
        <v>3.9750000000000001</v>
      </c>
      <c r="D6" s="23">
        <v>3.6190000000000002</v>
      </c>
      <c r="E6" s="23">
        <v>3.2829999999999999</v>
      </c>
      <c r="F6" s="23">
        <v>3.508</v>
      </c>
      <c r="G6" s="23">
        <v>3.2690000000000001</v>
      </c>
      <c r="H6" s="23">
        <v>3.4550000000000001</v>
      </c>
      <c r="I6" s="23">
        <v>3.629</v>
      </c>
      <c r="J6" s="23">
        <v>2.98</v>
      </c>
      <c r="K6" s="23">
        <v>3.2949999999999999</v>
      </c>
      <c r="L6" s="23">
        <v>3.3010000000000002</v>
      </c>
      <c r="M6" s="23">
        <v>3.5419999999999998</v>
      </c>
      <c r="N6" s="23">
        <v>3.8035000000000001</v>
      </c>
      <c r="O6" s="17">
        <f>AVERAGE(B6:M6)</f>
        <v>3.457333333333334</v>
      </c>
      <c r="Q6" s="2"/>
      <c r="R6" s="7" t="s">
        <v>5</v>
      </c>
      <c r="S6" s="8">
        <v>3.61</v>
      </c>
      <c r="T6" s="9"/>
    </row>
    <row r="7" spans="1:20" s="3" customFormat="1" ht="30" customHeight="1">
      <c r="A7" s="16" t="s">
        <v>43</v>
      </c>
      <c r="B7" s="23">
        <v>4.2679999999999998</v>
      </c>
      <c r="C7" s="23">
        <v>4.4710000000000001</v>
      </c>
      <c r="D7" s="23">
        <v>0</v>
      </c>
      <c r="E7" s="23">
        <v>0</v>
      </c>
      <c r="F7" s="23">
        <v>0</v>
      </c>
      <c r="G7" s="23">
        <v>0</v>
      </c>
      <c r="H7" s="23">
        <v>0</v>
      </c>
      <c r="I7" s="23">
        <v>0</v>
      </c>
      <c r="J7" s="23">
        <v>0</v>
      </c>
      <c r="K7" s="23">
        <v>0</v>
      </c>
      <c r="L7" s="23">
        <v>0</v>
      </c>
      <c r="M7" s="23">
        <v>0</v>
      </c>
      <c r="N7" s="23">
        <v>4.3695000000000004</v>
      </c>
      <c r="O7" s="17"/>
      <c r="Q7" s="2"/>
      <c r="R7" s="7" t="s">
        <v>41</v>
      </c>
      <c r="S7" s="10">
        <v>3.24</v>
      </c>
      <c r="T7" s="9"/>
    </row>
    <row r="8" spans="1:20" s="3" customFormat="1" ht="30" customHeight="1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R8" s="11" t="s">
        <v>28</v>
      </c>
      <c r="S8" s="12">
        <v>3.4</v>
      </c>
      <c r="T8" s="9"/>
    </row>
    <row r="9" spans="1:20" s="3" customFormat="1" ht="30" customHeight="1">
      <c r="A9" s="18" t="s">
        <v>0</v>
      </c>
      <c r="B9" s="17">
        <f>IF(B7&lt;&gt;0,(B7/B6-1)*100,"")</f>
        <v>17.511013215859016</v>
      </c>
      <c r="C9" s="17">
        <f t="shared" ref="C9:M9" si="0">IF(C7&lt;&gt;0,(C7/C6-1)*100,"")</f>
        <v>12.477987421383641</v>
      </c>
      <c r="D9" s="17" t="str">
        <f t="shared" si="0"/>
        <v/>
      </c>
      <c r="E9" s="17" t="str">
        <f t="shared" si="0"/>
        <v/>
      </c>
      <c r="F9" s="17" t="str">
        <f t="shared" si="0"/>
        <v/>
      </c>
      <c r="G9" s="17" t="str">
        <f t="shared" si="0"/>
        <v/>
      </c>
      <c r="H9" s="17" t="str">
        <f t="shared" si="0"/>
        <v/>
      </c>
      <c r="I9" s="17" t="str">
        <f t="shared" si="0"/>
        <v/>
      </c>
      <c r="J9" s="17" t="str">
        <f t="shared" si="0"/>
        <v/>
      </c>
      <c r="K9" s="17" t="str">
        <f t="shared" si="0"/>
        <v/>
      </c>
      <c r="L9" s="17" t="str">
        <f t="shared" si="0"/>
        <v/>
      </c>
      <c r="M9" s="17" t="str">
        <f t="shared" si="0"/>
        <v/>
      </c>
      <c r="N9" s="17">
        <f>(N7/N6-1)*100</f>
        <v>14.881030629683201</v>
      </c>
      <c r="O9" s="17"/>
      <c r="R9" s="11" t="s">
        <v>47</v>
      </c>
      <c r="S9" s="12">
        <v>3.85</v>
      </c>
      <c r="T9" s="9"/>
    </row>
    <row r="10" spans="1:20" s="3" customFormat="1" ht="30" customHeight="1">
      <c r="A10" s="19" t="s">
        <v>17</v>
      </c>
      <c r="B10" s="20">
        <f>IF(B7&lt;&gt;0,(B7/M6-1)*100,"")</f>
        <v>20.496894409937894</v>
      </c>
      <c r="C10" s="20">
        <f>IF(C7&lt;&gt;0,(C7/B7-1)*100,"")</f>
        <v>4.7563261480787267</v>
      </c>
      <c r="D10" s="20" t="str">
        <f t="shared" ref="D10:M10" si="1">IF(D7&lt;&gt;0,(D7/C7-1)*100,"")</f>
        <v/>
      </c>
      <c r="E10" s="20" t="str">
        <f t="shared" si="1"/>
        <v/>
      </c>
      <c r="F10" s="20" t="str">
        <f t="shared" si="1"/>
        <v/>
      </c>
      <c r="G10" s="20" t="str">
        <f t="shared" si="1"/>
        <v/>
      </c>
      <c r="H10" s="20" t="str">
        <f t="shared" si="1"/>
        <v/>
      </c>
      <c r="I10" s="20" t="str">
        <f t="shared" si="1"/>
        <v/>
      </c>
      <c r="J10" s="20" t="str">
        <f t="shared" si="1"/>
        <v/>
      </c>
      <c r="K10" s="20" t="str">
        <f t="shared" si="1"/>
        <v/>
      </c>
      <c r="L10" s="20" t="str">
        <f t="shared" si="1"/>
        <v/>
      </c>
      <c r="M10" s="20" t="str">
        <f t="shared" si="1"/>
        <v/>
      </c>
      <c r="N10" s="20"/>
      <c r="O10" s="20"/>
      <c r="R10" s="11" t="s">
        <v>46</v>
      </c>
      <c r="S10" s="12">
        <v>3.25</v>
      </c>
      <c r="T10" s="9"/>
    </row>
    <row r="11" spans="1:20" ht="21">
      <c r="A11" s="22" t="s">
        <v>39</v>
      </c>
      <c r="R11" s="7" t="s">
        <v>18</v>
      </c>
      <c r="S11" s="12">
        <v>3.34</v>
      </c>
      <c r="T11" s="13"/>
    </row>
    <row r="12" spans="1:20">
      <c r="R12" s="7" t="s">
        <v>36</v>
      </c>
      <c r="S12" s="12">
        <v>3.37</v>
      </c>
      <c r="T12" s="13"/>
    </row>
    <row r="13" spans="1:20">
      <c r="R13" s="7" t="s">
        <v>8</v>
      </c>
      <c r="S13" s="12">
        <v>2.94</v>
      </c>
      <c r="T13" s="13"/>
    </row>
    <row r="14" spans="1:20">
      <c r="R14" s="7" t="s">
        <v>12</v>
      </c>
      <c r="S14" s="12">
        <v>2.87</v>
      </c>
      <c r="T14" s="13"/>
    </row>
    <row r="15" spans="1:20">
      <c r="R15" s="7" t="s">
        <v>42</v>
      </c>
      <c r="S15" s="12">
        <v>3.63</v>
      </c>
      <c r="T15" s="13"/>
    </row>
    <row r="16" spans="1:20">
      <c r="R16" s="7" t="s">
        <v>3</v>
      </c>
      <c r="S16" s="12">
        <v>3.98</v>
      </c>
      <c r="T16" s="13"/>
    </row>
    <row r="17" spans="18:20">
      <c r="R17" s="7" t="s">
        <v>30</v>
      </c>
      <c r="S17" s="12">
        <v>3.62</v>
      </c>
      <c r="T17" s="13"/>
    </row>
    <row r="18" spans="18:20">
      <c r="R18" s="7" t="s">
        <v>1</v>
      </c>
      <c r="S18" s="12">
        <v>3.28</v>
      </c>
      <c r="T18" s="13"/>
    </row>
    <row r="19" spans="18:20">
      <c r="R19" s="7" t="s">
        <v>37</v>
      </c>
      <c r="S19" s="12">
        <v>3.51</v>
      </c>
      <c r="T19" s="13"/>
    </row>
    <row r="20" spans="18:20">
      <c r="R20" s="11" t="s">
        <v>2</v>
      </c>
      <c r="S20" s="12">
        <v>3.27</v>
      </c>
      <c r="T20" s="13"/>
    </row>
    <row r="21" spans="18:20">
      <c r="R21" s="11" t="s">
        <v>20</v>
      </c>
      <c r="S21" s="12">
        <v>3.46</v>
      </c>
      <c r="T21" s="13"/>
    </row>
    <row r="22" spans="18:20">
      <c r="R22" s="11" t="s">
        <v>16</v>
      </c>
      <c r="S22" s="12">
        <v>3.63</v>
      </c>
      <c r="T22" s="13"/>
    </row>
    <row r="23" spans="18:20">
      <c r="R23" s="7" t="s">
        <v>44</v>
      </c>
      <c r="S23" s="12">
        <v>2.98</v>
      </c>
      <c r="T23" s="13"/>
    </row>
    <row r="24" spans="18:20">
      <c r="R24" s="7" t="s">
        <v>9</v>
      </c>
      <c r="S24" s="12">
        <v>3.3</v>
      </c>
      <c r="T24" s="13"/>
    </row>
    <row r="25" spans="18:20">
      <c r="R25" s="7" t="s">
        <v>13</v>
      </c>
      <c r="S25" s="12">
        <v>3.3</v>
      </c>
      <c r="T25" s="13"/>
    </row>
    <row r="26" spans="18:20">
      <c r="R26" s="7" t="s">
        <v>19</v>
      </c>
      <c r="S26" s="12">
        <v>3.54</v>
      </c>
      <c r="T26" s="13"/>
    </row>
    <row r="27" spans="18:20">
      <c r="R27" s="7" t="s">
        <v>14</v>
      </c>
      <c r="S27" s="12">
        <v>4.2699999999999996</v>
      </c>
      <c r="T27" s="13"/>
    </row>
    <row r="28" spans="18:20">
      <c r="R28" s="13" t="s">
        <v>6</v>
      </c>
      <c r="S28" s="13">
        <v>4.47</v>
      </c>
      <c r="T28" s="13"/>
    </row>
    <row r="29" spans="18:20">
      <c r="R29" s="13"/>
      <c r="S29" s="13"/>
      <c r="T29" s="13"/>
    </row>
  </sheetData>
  <mergeCells count="1">
    <mergeCell ref="A1:N1"/>
  </mergeCells>
  <pageMargins left="0.70866141732283472" right="0.70866141732283472" top="0.74803149606299213" bottom="0.74803149606299213" header="0.31496062992125984" footer="0.31496062992125984"/>
  <pageSetup paperSize="9" scale="51" orientation="landscape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Main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Wachira Jitpranee</dc:creator>
  <cp:lastModifiedBy>Peytai Thongdee</cp:lastModifiedBy>
  <cp:lastPrinted>2016-07-14T12:48:02Z</cp:lastPrinted>
  <dcterms:created xsi:type="dcterms:W3CDTF">2016-07-12T05:58:15Z</dcterms:created>
  <dcterms:modified xsi:type="dcterms:W3CDTF">2026-04-21T06:55:46Z</dcterms:modified>
</cp:coreProperties>
</file>