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<sst xmlns="http://schemas.openxmlformats.org/spreadsheetml/2006/main" count="46" uniqueCount="41">
  <si>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</si>
  <si>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</si>
  <si>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</si>
  <si>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</si>
  <si>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</si>
  <si>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</si>
  <si>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</si>
  <si>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</si>
  <si>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</si>
  <si>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</si>
  <si>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</si>
  <si>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</si>
  <si>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</si>
  <si>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</si>
  <si>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</si>
  <si>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</si>
  <si>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</si>
  <si>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</si>
  <si>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</si>
  <si>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</si>
  <si>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</si>
  <si>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</si>
  <si>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</si>
  <si>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</si>
  <si>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</si>
  <si>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</si>
  <si>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</si>
  <si>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</si>
  <si>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</si>
  <si>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</si>
  <si>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</si>
  <si>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</si>
  <si>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</si>
  <si>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</si>
  <si>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</si>
  <si>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</si>
  <si>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</si>
  <si>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</si>
  <si>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</si>
  <si>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</si>
  <si>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SEP 28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</si>
</sst>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3.25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15.3497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21.9432</v>
      </c>
      <c r="H8" s="17">
        <f aca="true" t="shared" si="1" ref="H8:H17">+G8*0.07</f>
        <v>1.5360240000000003</v>
      </c>
      <c r="I8" s="18">
        <f>+G8+H8</f>
        <v>23.479224000000002</v>
      </c>
      <c r="J8" s="17">
        <f>(L8-I8)/1.07</f>
        <v>2.3465196261682206</v>
      </c>
      <c r="K8" s="17">
        <f aca="true" t="shared" si="2" ref="K8:K15">(J8*0.07)</f>
        <v>0.16425637383177547</v>
      </c>
      <c r="L8" s="19">
        <v>25.99</v>
      </c>
    </row>
    <row r="9" spans="1:12" ht="23.25">
      <c r="A9" s="16" t="s">
        <v>15</v>
      </c>
      <c r="B9" s="17">
        <v>14.8924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21.2859</v>
      </c>
      <c r="H9" s="17">
        <f t="shared" si="1"/>
        <v>1.4900130000000003</v>
      </c>
      <c r="I9" s="18">
        <f>+G9+H9</f>
        <v>22.775913000000003</v>
      </c>
      <c r="J9" s="17">
        <f>(L9-I9)/1.07</f>
        <v>2.256156074766354</v>
      </c>
      <c r="K9" s="17">
        <f t="shared" si="2"/>
        <v>0.15793092523364477</v>
      </c>
      <c r="L9" s="19">
        <v>25.19</v>
      </c>
    </row>
    <row r="10" spans="1:12" ht="23.25">
      <c r="A10" s="16" t="s">
        <v>23</v>
      </c>
      <c r="B10" s="20">
        <v>16.5787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20.802850000000003</v>
      </c>
      <c r="H10" s="17">
        <f>+G10*0.07</f>
        <v>1.4561995000000003</v>
      </c>
      <c r="I10" s="18">
        <f>+G10+H10</f>
        <v>22.259049500000003</v>
      </c>
      <c r="J10" s="17">
        <f>(L10-I10)/1.07</f>
        <v>2.085000467289715</v>
      </c>
      <c r="K10" s="17">
        <f t="shared" si="2"/>
        <v>0.14595003271028006</v>
      </c>
      <c r="L10" s="19">
        <v>24.49</v>
      </c>
    </row>
    <row r="11" spans="1:12" ht="23.25">
      <c r="A11" s="16" t="s">
        <v>16</v>
      </c>
      <c r="B11" s="17">
        <v>18.0076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21.5081</v>
      </c>
      <c r="H11" s="17">
        <f t="shared" si="1"/>
        <v>1.505567</v>
      </c>
      <c r="I11" s="18">
        <f>G11+H11</f>
        <v>23.013666999999998</v>
      </c>
      <c r="J11" s="17">
        <f>(L11-I11)/1.07</f>
        <v>4.155451401869161</v>
      </c>
      <c r="K11" s="17">
        <f t="shared" si="2"/>
        <v>0.2908815981308413</v>
      </c>
      <c r="L11" s="21">
        <v>27.46</v>
      </c>
    </row>
    <row r="12" spans="1:12" ht="23.25">
      <c r="A12" s="16" t="s">
        <v>24</v>
      </c>
      <c r="B12" s="17">
        <v>17.2422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20.767699999999998</v>
      </c>
      <c r="H12" s="17">
        <f t="shared" si="1"/>
        <v>1.453739</v>
      </c>
      <c r="I12" s="18">
        <f>+G12+H12</f>
        <v>22.221438999999997</v>
      </c>
      <c r="J12" s="17">
        <f>(L12-I12)/1.07</f>
        <v>2.1668794392523387</v>
      </c>
      <c r="K12" s="17">
        <f t="shared" si="2"/>
        <v>0.15168156074766373</v>
      </c>
      <c r="L12" s="19">
        <v>24.54</v>
      </c>
    </row>
    <row r="13" spans="1:12" ht="23.25">
      <c r="A13" s="16" t="s">
        <v>29</v>
      </c>
      <c r="B13" s="22">
        <v>16.6577</v>
      </c>
      <c r="C13" s="17">
        <v>2.405</v>
      </c>
      <c r="D13" s="17">
        <v>0.2405</v>
      </c>
      <c r="E13" s="23">
        <f>G13-F13-D13-C13-B13</f>
        <v>0.422220560747661</v>
      </c>
      <c r="F13" s="17">
        <v>0.04</v>
      </c>
      <c r="G13" s="17">
        <f>I13-H13</f>
        <v>19.76542056074766</v>
      </c>
      <c r="H13" s="17">
        <f>I13-(I13/1.07)</f>
        <v>1.3835794392523368</v>
      </c>
      <c r="I13" s="18">
        <f>L13-K13-J13</f>
        <v>21.148999999999997</v>
      </c>
      <c r="J13" s="17">
        <v>1.3</v>
      </c>
      <c r="K13" s="17">
        <f t="shared" si="2"/>
        <v>0.09100000000000001</v>
      </c>
      <c r="L13" s="19">
        <f>L12-2</f>
        <v>22.54</v>
      </c>
    </row>
    <row r="14" spans="1:12" ht="23.25">
      <c r="A14" s="16" t="s">
        <v>39</v>
      </c>
      <c r="B14" s="22">
        <v>17.6851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20.2086</v>
      </c>
      <c r="H14" s="17">
        <v>1.4146</v>
      </c>
      <c r="I14" s="18">
        <v>21.829</v>
      </c>
      <c r="J14" s="17">
        <v>2.2587</v>
      </c>
      <c r="K14" s="17">
        <f t="shared" si="2"/>
        <v>0.15810900000000003</v>
      </c>
      <c r="L14" s="19">
        <v>24.04</v>
      </c>
    </row>
    <row r="15" spans="1:12" ht="23.25">
      <c r="A15" s="16" t="s">
        <v>17</v>
      </c>
      <c r="B15" s="17">
        <v>16.7654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20.4009</v>
      </c>
      <c r="H15" s="17">
        <f t="shared" si="1"/>
        <v>1.428063</v>
      </c>
      <c r="I15" s="18">
        <f>+G15+H15</f>
        <v>21.828963</v>
      </c>
      <c r="J15" s="17">
        <f>(L15-I15)/1.07</f>
        <v>2.7299411214953255</v>
      </c>
      <c r="K15" s="17">
        <f t="shared" si="2"/>
        <v>0.1910958785046728</v>
      </c>
      <c r="L15" s="19">
        <v>24.75</v>
      </c>
    </row>
    <row r="16" spans="1:12" ht="23.25">
      <c r="A16" s="16" t="s">
        <v>30</v>
      </c>
      <c r="B16" s="17">
        <v>11.7474</v>
      </c>
      <c r="C16" s="22">
        <v>0.6837</v>
      </c>
      <c r="D16" s="17">
        <v>0.0684</v>
      </c>
      <c r="E16" s="17">
        <f>0.06</f>
        <v>0.06</v>
      </c>
      <c r="F16" s="17">
        <v>0.04</v>
      </c>
      <c r="G16" s="17">
        <f>+B16+C16+D16+E16+F16</f>
        <v>12.5995</v>
      </c>
      <c r="H16" s="17">
        <f t="shared" si="1"/>
        <v>0.8819650000000001</v>
      </c>
      <c r="I16" s="18">
        <f>G16+H16</f>
        <v>13.481465</v>
      </c>
      <c r="J16" s="17">
        <f>(L16-I16)/1.07</f>
        <v>2.699565420560748</v>
      </c>
      <c r="K16" s="17">
        <f>+J16*0.07</f>
        <v>0.18896957943925238</v>
      </c>
      <c r="L16" s="21">
        <v>16.37</v>
      </c>
    </row>
    <row r="17" spans="1:12" ht="23.25">
      <c r="A17" s="16" t="s">
        <v>31</v>
      </c>
      <c r="B17" s="17">
        <v>11.0934</v>
      </c>
      <c r="C17" s="22">
        <v>0.6238</v>
      </c>
      <c r="D17" s="17">
        <v>0.0624</v>
      </c>
      <c r="E17" s="17">
        <f>0.06</f>
        <v>0.06</v>
      </c>
      <c r="F17" s="17">
        <v>0.04</v>
      </c>
      <c r="G17" s="17">
        <f>+B17+C17+D17+E17+F17</f>
        <v>11.8796</v>
      </c>
      <c r="H17" s="17">
        <f t="shared" si="1"/>
        <v>0.8315720000000001</v>
      </c>
      <c r="I17" s="18">
        <f>G17+H17</f>
        <v>12.711172</v>
      </c>
      <c r="J17" s="17">
        <f>(L17-I17)/1.07</f>
        <v>2.6250728971962616</v>
      </c>
      <c r="K17" s="17">
        <f>+J17*0.07</f>
        <v>0.18375510280373833</v>
      </c>
      <c r="L17" s="21">
        <v>15.52</v>
      </c>
    </row>
    <row r="18" spans="1:12" ht="23.25">
      <c r="A18" s="16" t="s">
        <v>19</v>
      </c>
      <c r="B18" s="22">
        <v>11.8179</v>
      </c>
      <c r="C18" s="17">
        <v>2.17</v>
      </c>
      <c r="D18" s="17">
        <f t="shared" si="0"/>
        <v>0.217</v>
      </c>
      <c r="E18" s="17">
        <f>G18-B18-C18-D18</f>
        <v>-1.7480000000000007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11.8179</v>
      </c>
      <c r="C19" s="17">
        <v>2.17</v>
      </c>
      <c r="D19" s="17">
        <f t="shared" si="0"/>
        <v>0.217</v>
      </c>
      <c r="E19" s="17">
        <f>G19-B19-C19-D19</f>
        <v>-1.7480000000000007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11.8179</v>
      </c>
      <c r="C20" s="17">
        <v>2.17</v>
      </c>
      <c r="D20" s="17">
        <f t="shared" si="0"/>
        <v>0.217</v>
      </c>
      <c r="E20" s="17">
        <f>G20-B20-C20-D20</f>
        <v>-1.7480000000000007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37.6151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2.2449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1.7128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2006-09-28T06:38:16Z</dcterms:modified>
  <cp:category/>
  <cp:version/>
  <cp:contentType/>
  <cp:contentStatus/>
</cp:coreProperties>
</file>