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24" yWindow="204" windowWidth="9588" windowHeight="11016" tabRatio="893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<sst xmlns="http://schemas.openxmlformats.org/spreadsheetml/2006/main" count="53" uniqueCount="47">
  <si>
    <t>EX-REFIN.</t>
  </si>
  <si>
    <t>OIL</t>
  </si>
  <si>
    <t>CONSV.</t>
  </si>
  <si>
    <t xml:space="preserve">WHOLESALE </t>
  </si>
  <si>
    <t>VAT</t>
  </si>
  <si>
    <t>WS&amp;VAT</t>
  </si>
  <si>
    <t>(AVG)</t>
  </si>
  <si>
    <t>B./LITRE</t>
  </si>
  <si>
    <t>FUND</t>
  </si>
  <si>
    <t>PRICE(WS)</t>
  </si>
  <si>
    <t>BAHT/$</t>
  </si>
  <si>
    <t>TAX</t>
  </si>
  <si>
    <t>M. TAX</t>
  </si>
  <si>
    <t>BAHT/LITRE</t>
  </si>
  <si>
    <t>=</t>
  </si>
  <si>
    <t>GASOHOL91</t>
  </si>
  <si>
    <t>Biodiesel(B100) Reference Price</t>
  </si>
  <si>
    <t xml:space="preserve">Ethanol Reference Price </t>
  </si>
  <si>
    <t xml:space="preserve">Exchange Rate    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</si>
  <si>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</si>
  <si>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</si>
  <si>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</si>
  <si>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</si>
  <si>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</si>
  <si>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UNIT:BAHT/LITRE</t>
  </si>
  <si>
    <t xml:space="preserve">FUND </t>
  </si>
  <si>
    <t xml:space="preserve">ULG </t>
  </si>
  <si>
    <t>GASOHOL95 E10</t>
  </si>
  <si>
    <t>LPG (UNIT:BAHT/KILO)</t>
  </si>
  <si>
    <t xml:space="preserve"> </t>
  </si>
  <si>
    <t>MARKETING</t>
  </si>
  <si>
    <t>RETAIL</t>
  </si>
  <si>
    <t>MARGIN</t>
  </si>
  <si>
    <t>AVERAGE MARKETING MARGIN OF</t>
  </si>
  <si>
    <t>GASOLINE,GASOHOL,DIESEL (BANGKOK)</t>
  </si>
  <si>
    <t>GROSS REFINERY MARGIN *</t>
  </si>
  <si>
    <t xml:space="preserve">  DIESEL (BANGKOK)</t>
  </si>
  <si>
    <t xml:space="preserve">             *   ข้อมูลเป็นการประมาณการเบื้องต้น</t>
  </si>
  <si>
    <t>H-DIESEL B20</t>
  </si>
  <si>
    <t>2019</t>
  </si>
  <si>
    <t>2020</t>
  </si>
  <si>
    <t>หมายเหตุ : โครงสร้างราคาน้ำมันเชื้อเพลิงนี้จัดทำขึ้นเผยแพร่ให้สาธารณะใช้เพื่อการอ้างอิง มิใช่ราคาซื้อขายที่ภาครัฐกำหนด</t>
  </si>
  <si>
    <t>Remark : This retail price structure is only for public reference; it is not the government control price.</t>
  </si>
  <si>
    <t>H-DIESEL B7</t>
  </si>
  <si>
    <t xml:space="preserve">H-DIESEL </t>
  </si>
  <si>
    <t>2021</t>
  </si>
  <si>
    <t xml:space="preserve"> 1-31 Aug 21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</si>
</sst>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.0000"/>
    <numFmt numFmtId="178" formatCode="0.000"/>
    <numFmt numFmtId="179" formatCode="0.00000"/>
    <numFmt numFmtId="180" formatCode="0.000_)"/>
    <numFmt numFmtId="181" formatCode="d\ ดดดด\ bbbb"/>
    <numFmt numFmtId="182" formatCode="0.0000_)"/>
    <numFmt numFmtId="183" formatCode="[$-409]mmm\-yy;@"/>
    <numFmt numFmtId="184" formatCode="_-* #,##0.000_-;\-* #,##0.000_-;_-* &quot;-&quot;??_-;_-@_-"/>
    <numFmt numFmtId="185" formatCode="d\ \ ดดด\ \ bb\ "/>
    <numFmt numFmtId="186" formatCode="0.00;[Black]0.00"/>
    <numFmt numFmtId="187" formatCode="0_)"/>
    <numFmt numFmtId="188" formatCode="#,##0.0000"/>
    <numFmt numFmtId="189" formatCode="[$-409]d\-mmm\-yy;@"/>
    <numFmt numFmtId="190" formatCode="ดดดด\ yy"/>
    <numFmt numFmtId="191" formatCode="d\ ดดด\ yy"/>
    <numFmt numFmtId="192" formatCode="_-* #,##0_-;\-* #,##0_-;_-* &quot;-&quot;??_-;_-@_-"/>
    <numFmt numFmtId="193" formatCode="ดดด\ bb"/>
    <numFmt numFmtId="194" formatCode="#,##0_ ;[Red]\-#,##0\ "/>
    <numFmt numFmtId="195" formatCode="0_);[Red]\(0\)"/>
    <numFmt numFmtId="196" formatCode="_-* #,##0.0000_-;\-* #,##0.0000_-;_-* &quot;-&quot;??_-;_-@_-"/>
    <numFmt numFmtId="197" formatCode="ดดด\ yy"/>
    <numFmt numFmtId="198" formatCode="mmm\ bb;@"/>
    <numFmt numFmtId="199" formatCode="ดดด\ \ bb\ "/>
    <numFmt numFmtId="200" formatCode="mmm\-yyyy"/>
    <numFmt numFmtId="201" formatCode="B1d\-mmm\-yy"/>
    <numFmt numFmtId="202" formatCode="#,##0.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\ ดดด\ \ bb\ "/>
    <numFmt numFmtId="212" formatCode="0.0"/>
    <numFmt numFmtId="213" formatCode="_-* #,##0.0_-;\-* #,##0.0_-;_-* &quot;-&quot;??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65">
    <font>
      <sz val="14"/>
      <name val="Cordia New"/>
      <family val="0"/>
    </font>
    <font>
      <sz val="16"/>
      <name val="Cordia New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color indexed="56"/>
      <name val="Cordia New"/>
      <family val="2"/>
    </font>
    <font>
      <sz val="10"/>
      <name val="Arial"/>
      <family val="2"/>
    </font>
    <font>
      <b/>
      <sz val="18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sz val="16"/>
      <color indexed="9"/>
      <name val="Cordia New"/>
      <family val="2"/>
    </font>
    <font>
      <sz val="11"/>
      <color indexed="8"/>
      <name val="Tahoma"/>
      <family val="2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ordia New"/>
      <family val="2"/>
    </font>
    <font>
      <b/>
      <sz val="15"/>
      <color indexed="9"/>
      <name val="Cordia New"/>
      <family val="2"/>
    </font>
    <font>
      <b/>
      <sz val="16"/>
      <color indexed="8"/>
      <name val="Cordia New"/>
      <family val="2"/>
    </font>
    <font>
      <b/>
      <sz val="36"/>
      <color indexed="10"/>
      <name val="Cordia New"/>
      <family val="2"/>
    </font>
    <font>
      <b/>
      <sz val="14"/>
      <color indexed="8"/>
      <name val="Cordia New"/>
      <family val="2"/>
    </font>
    <font>
      <sz val="18"/>
      <color indexed="8"/>
      <name val="Cordia New"/>
      <family val="2"/>
    </font>
    <font>
      <sz val="16"/>
      <color indexed="10"/>
      <name val="Cordia New"/>
      <family val="2"/>
    </font>
    <font>
      <b/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b/>
      <sz val="15"/>
      <color theme="0"/>
      <name val="Cordia New"/>
      <family val="2"/>
    </font>
    <font>
      <b/>
      <sz val="16"/>
      <color theme="1"/>
      <name val="Cordia New"/>
      <family val="2"/>
    </font>
    <font>
      <b/>
      <sz val="36"/>
      <color rgb="FFFF0000"/>
      <name val="Cordia New"/>
      <family val="2"/>
    </font>
    <font>
      <b/>
      <sz val="14"/>
      <color theme="1"/>
      <name val="Cordia New"/>
      <family val="2"/>
    </font>
    <font>
      <sz val="18"/>
      <color theme="1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182" fontId="1" fillId="33" borderId="10" xfId="0" applyNumberFormat="1" applyFont="1" applyFill="1" applyBorder="1" applyAlignment="1">
      <alignment horizontal="center"/>
    </xf>
    <xf numFmtId="182" fontId="1" fillId="33" borderId="11" xfId="0" applyNumberFormat="1" applyFont="1" applyFill="1" applyBorder="1" applyAlignment="1">
      <alignment horizontal="center"/>
    </xf>
    <xf numFmtId="182" fontId="1" fillId="34" borderId="12" xfId="0" applyNumberFormat="1" applyFont="1" applyFill="1" applyBorder="1" applyAlignment="1">
      <alignment horizontal="center"/>
    </xf>
    <xf numFmtId="182" fontId="1" fillId="34" borderId="13" xfId="0" applyNumberFormat="1" applyFont="1" applyFill="1" applyBorder="1" applyAlignment="1">
      <alignment horizontal="center"/>
    </xf>
    <xf numFmtId="182" fontId="1" fillId="33" borderId="12" xfId="0" applyNumberFormat="1" applyFont="1" applyFill="1" applyBorder="1" applyAlignment="1">
      <alignment horizontal="center"/>
    </xf>
    <xf numFmtId="182" fontId="1" fillId="33" borderId="13" xfId="0" applyNumberFormat="1" applyFont="1" applyFill="1" applyBorder="1" applyAlignment="1">
      <alignment horizontal="center"/>
    </xf>
    <xf numFmtId="182" fontId="1" fillId="33" borderId="14" xfId="0" applyNumberFormat="1" applyFont="1" applyFill="1" applyBorder="1" applyAlignment="1">
      <alignment horizontal="center"/>
    </xf>
    <xf numFmtId="182" fontId="1" fillId="34" borderId="14" xfId="0" applyNumberFormat="1" applyFont="1" applyFill="1" applyBorder="1" applyAlignment="1">
      <alignment horizontal="center"/>
    </xf>
    <xf numFmtId="182" fontId="8" fillId="33" borderId="11" xfId="0" applyNumberFormat="1" applyFont="1" applyFill="1" applyBorder="1" applyAlignment="1">
      <alignment horizontal="center"/>
    </xf>
    <xf numFmtId="176" fontId="8" fillId="33" borderId="15" xfId="0" applyNumberFormat="1" applyFont="1" applyFill="1" applyBorder="1" applyAlignment="1">
      <alignment horizontal="center"/>
    </xf>
    <xf numFmtId="182" fontId="8" fillId="34" borderId="13" xfId="0" applyNumberFormat="1" applyFont="1" applyFill="1" applyBorder="1" applyAlignment="1">
      <alignment horizontal="center"/>
    </xf>
    <xf numFmtId="176" fontId="8" fillId="34" borderId="14" xfId="0" applyNumberFormat="1" applyFont="1" applyFill="1" applyBorder="1" applyAlignment="1">
      <alignment horizontal="center"/>
    </xf>
    <xf numFmtId="182" fontId="8" fillId="33" borderId="13" xfId="0" applyNumberFormat="1" applyFont="1" applyFill="1" applyBorder="1" applyAlignment="1">
      <alignment horizontal="center"/>
    </xf>
    <xf numFmtId="176" fontId="8" fillId="33" borderId="14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9" fillId="35" borderId="17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9" xfId="0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56" fillId="35" borderId="20" xfId="0" applyFont="1" applyFill="1" applyBorder="1" applyAlignment="1">
      <alignment/>
    </xf>
    <xf numFmtId="17" fontId="57" fillId="35" borderId="21" xfId="0" applyNumberFormat="1" applyFont="1" applyFill="1" applyBorder="1" applyAlignment="1" quotePrefix="1">
      <alignment horizontal="center"/>
    </xf>
    <xf numFmtId="17" fontId="57" fillId="35" borderId="22" xfId="0" applyNumberFormat="1" applyFont="1" applyFill="1" applyBorder="1" applyAlignment="1" quotePrefix="1">
      <alignment horizontal="center"/>
    </xf>
    <xf numFmtId="183" fontId="57" fillId="35" borderId="23" xfId="0" applyNumberFormat="1" applyFont="1" applyFill="1" applyBorder="1" applyAlignment="1">
      <alignment horizontal="center"/>
    </xf>
    <xf numFmtId="183" fontId="57" fillId="35" borderId="24" xfId="0" applyNumberFormat="1" applyFont="1" applyFill="1" applyBorder="1" applyAlignment="1">
      <alignment horizontal="center"/>
    </xf>
    <xf numFmtId="183" fontId="57" fillId="35" borderId="22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89" fontId="58" fillId="35" borderId="23" xfId="0" applyNumberFormat="1" applyFont="1" applyFill="1" applyBorder="1" applyAlignment="1">
      <alignment horizontal="center"/>
    </xf>
    <xf numFmtId="176" fontId="9" fillId="35" borderId="10" xfId="0" applyNumberFormat="1" applyFont="1" applyFill="1" applyBorder="1" applyAlignment="1">
      <alignment horizontal="center"/>
    </xf>
    <xf numFmtId="176" fontId="9" fillId="35" borderId="11" xfId="0" applyNumberFormat="1" applyFont="1" applyFill="1" applyBorder="1" applyAlignment="1">
      <alignment horizontal="center"/>
    </xf>
    <xf numFmtId="176" fontId="9" fillId="35" borderId="15" xfId="0" applyNumberFormat="1" applyFont="1" applyFill="1" applyBorder="1" applyAlignment="1">
      <alignment horizontal="center"/>
    </xf>
    <xf numFmtId="176" fontId="9" fillId="35" borderId="28" xfId="0" applyNumberFormat="1" applyFont="1" applyFill="1" applyBorder="1" applyAlignment="1">
      <alignment horizontal="center"/>
    </xf>
    <xf numFmtId="176" fontId="9" fillId="35" borderId="19" xfId="0" applyNumberFormat="1" applyFont="1" applyFill="1" applyBorder="1" applyAlignment="1">
      <alignment horizontal="center"/>
    </xf>
    <xf numFmtId="176" fontId="9" fillId="35" borderId="29" xfId="0" applyNumberFormat="1" applyFont="1" applyFill="1" applyBorder="1" applyAlignment="1">
      <alignment horizontal="center"/>
    </xf>
    <xf numFmtId="176" fontId="8" fillId="0" borderId="17" xfId="0" applyNumberFormat="1" applyFont="1" applyBorder="1" applyAlignment="1">
      <alignment horizontal="left"/>
    </xf>
    <xf numFmtId="176" fontId="8" fillId="34" borderId="30" xfId="0" applyNumberFormat="1" applyFont="1" applyFill="1" applyBorder="1" applyAlignment="1">
      <alignment horizontal="left"/>
    </xf>
    <xf numFmtId="176" fontId="8" fillId="0" borderId="30" xfId="0" applyNumberFormat="1" applyFont="1" applyBorder="1" applyAlignment="1">
      <alignment horizontal="left"/>
    </xf>
    <xf numFmtId="176" fontId="59" fillId="0" borderId="16" xfId="0" applyNumberFormat="1" applyFont="1" applyBorder="1" applyAlignment="1">
      <alignment horizontal="left" vertical="center"/>
    </xf>
    <xf numFmtId="182" fontId="55" fillId="0" borderId="28" xfId="0" applyNumberFormat="1" applyFont="1" applyBorder="1" applyAlignment="1">
      <alignment horizontal="center" vertical="center"/>
    </xf>
    <xf numFmtId="182" fontId="55" fillId="0" borderId="19" xfId="0" applyNumberFormat="1" applyFont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8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center"/>
    </xf>
    <xf numFmtId="179" fontId="8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9" fontId="12" fillId="0" borderId="0" xfId="0" applyNumberFormat="1" applyFont="1" applyAlignment="1">
      <alignment vertical="center" wrapText="1"/>
    </xf>
    <xf numFmtId="189" fontId="60" fillId="0" borderId="0" xfId="0" applyNumberFormat="1" applyFont="1" applyAlignment="1">
      <alignment vertical="center" wrapText="1"/>
    </xf>
    <xf numFmtId="0" fontId="59" fillId="33" borderId="0" xfId="0" applyFont="1" applyFill="1" applyAlignment="1">
      <alignment horizontal="left"/>
    </xf>
    <xf numFmtId="2" fontId="55" fillId="33" borderId="0" xfId="0" applyNumberFormat="1" applyFont="1" applyFill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177" fontId="55" fillId="0" borderId="0" xfId="0" applyNumberFormat="1" applyFont="1" applyAlignment="1">
      <alignment horizontal="center"/>
    </xf>
    <xf numFmtId="0" fontId="62" fillId="0" borderId="25" xfId="0" applyFont="1" applyBorder="1" applyAlignment="1">
      <alignment/>
    </xf>
    <xf numFmtId="177" fontId="1" fillId="36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18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5" fontId="8" fillId="0" borderId="3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6;&#3619;&#3657;&#3634;&#3591;&#3619;&#3634;&#3588;&#3634;+&#3588;&#3635;&#3609;&#3623;&#3603;-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gasohol95(E10)"/>
      <sheetName val="gasohol91"/>
      <sheetName val="gasohol95(E20)"/>
      <sheetName val="gasohol95(E85)"/>
      <sheetName val="hsd"/>
      <sheetName val="B10"/>
      <sheetName val="B20"/>
      <sheetName val="lsd"/>
      <sheetName val="kerosene"/>
      <sheetName val="lpg(ครัวเรือน) "/>
      <sheetName val="lpg(ครัวเรือนรายได้น้อย)"/>
      <sheetName val="lpg(อุต)"/>
      <sheetName val="lpg(ขนส่ง)"/>
      <sheetName val="fo 600 2%"/>
      <sheetName val="fo 1500 2%"/>
      <sheetName val="ค่าการตลาด"/>
      <sheetName val="ค่าการกลั่น"/>
      <sheetName val="HSD ไม่มีค่าพรีเมียม"/>
      <sheetName val="อัตราที่ส่งผล HSD ต่อค่าการตลาด"/>
      <sheetName val="Gas 95"/>
      <sheetName val="ulg 91"/>
      <sheetName val="b5"/>
      <sheetName val="hsd0.7"/>
      <sheetName val="Sheet1"/>
    </sheetNames>
    <sheetDataSet>
      <sheetData sheetId="18">
        <row r="5862">
          <cell r="J5862">
            <v>1.9772382353909443</v>
          </cell>
          <cell r="S5862">
            <v>2.3064775419184045</v>
          </cell>
        </row>
        <row r="5863">
          <cell r="J5863">
            <v>1.8332492463671954</v>
          </cell>
          <cell r="S5863">
            <v>2.3073270996652346</v>
          </cell>
        </row>
        <row r="5864">
          <cell r="J5864">
            <v>1.7922682163400618</v>
          </cell>
          <cell r="S5864">
            <v>2.1810720483209103</v>
          </cell>
        </row>
        <row r="5865">
          <cell r="J5865">
            <v>1.8643370034890934</v>
          </cell>
          <cell r="S5865">
            <v>2.249456455064528</v>
          </cell>
        </row>
        <row r="5866">
          <cell r="J5866">
            <v>1.9233982546879678</v>
          </cell>
          <cell r="S5866">
            <v>2.305912362745122</v>
          </cell>
        </row>
        <row r="5867">
          <cell r="J5867">
            <v>2.1467970872897153</v>
          </cell>
          <cell r="S5867">
            <v>2.401836667741108</v>
          </cell>
        </row>
        <row r="5868">
          <cell r="J5868">
            <v>2.0833565512209806</v>
          </cell>
          <cell r="S5868">
            <v>2.3645110754987697</v>
          </cell>
        </row>
        <row r="5869">
          <cell r="J5869">
            <v>2.1117799316421864</v>
          </cell>
          <cell r="S5869">
            <v>2.386623537837779</v>
          </cell>
        </row>
      </sheetData>
      <sheetData sheetId="19">
        <row r="5730">
          <cell r="B5730">
            <v>0.630674526509911</v>
          </cell>
        </row>
        <row r="5731">
          <cell r="B5731">
            <v>0.9319233507133133</v>
          </cell>
        </row>
        <row r="5732">
          <cell r="B5732">
            <v>0.7279279074146061</v>
          </cell>
        </row>
        <row r="5733">
          <cell r="B5733">
            <v>0.4814312655226661</v>
          </cell>
        </row>
        <row r="5734">
          <cell r="B5734">
            <v>0.591660122346897</v>
          </cell>
        </row>
        <row r="5735">
          <cell r="B5735">
            <v>0.5883885916639044</v>
          </cell>
        </row>
        <row r="5736">
          <cell r="B5736">
            <v>0.5032954930881767</v>
          </cell>
        </row>
        <row r="5737">
          <cell r="B5737">
            <v>0.6633723676496557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1" sqref="L31"/>
    </sheetView>
  </sheetViews>
  <sheetFormatPr defaultColWidth="9.140625" defaultRowHeight="21.75"/>
  <cols>
    <col min="1" max="1" width="44.57421875" style="1" bestFit="1" customWidth="1"/>
    <col min="2" max="2" width="13.28125" style="1" customWidth="1"/>
    <col min="3" max="3" width="12.421875" style="1" customWidth="1"/>
    <col min="4" max="4" width="11.57421875" style="1" customWidth="1"/>
    <col min="5" max="5" width="11.7109375" style="1" customWidth="1"/>
    <col min="6" max="6" width="12.140625" style="1" bestFit="1" customWidth="1"/>
    <col min="7" max="7" width="14.57421875" style="1" customWidth="1"/>
    <col min="8" max="8" width="12.00390625" style="1" customWidth="1"/>
    <col min="9" max="9" width="12.00390625" style="1" bestFit="1" customWidth="1"/>
    <col min="10" max="10" width="14.57421875" style="1" bestFit="1" customWidth="1"/>
    <col min="11" max="11" width="13.140625" style="1" customWidth="1"/>
    <col min="12" max="12" width="14.421875" style="1" bestFit="1" customWidth="1"/>
    <col min="13" max="13" width="14.7109375" style="1" bestFit="1" customWidth="1"/>
    <col min="14" max="16384" width="9.140625" style="1" customWidth="1"/>
  </cols>
  <sheetData>
    <row r="1" spans="1:12" s="3" customFormat="1" ht="26.25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31.5" customHeight="1">
      <c r="A2" s="88">
        <v>44439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3"/>
    </row>
    <row r="4" spans="1:12" ht="24">
      <c r="A4" s="25" t="s">
        <v>24</v>
      </c>
      <c r="B4" s="39" t="s">
        <v>0</v>
      </c>
      <c r="C4" s="40" t="s">
        <v>11</v>
      </c>
      <c r="D4" s="40" t="s">
        <v>12</v>
      </c>
      <c r="E4" s="40" t="s">
        <v>1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30</v>
      </c>
      <c r="K4" s="40" t="s">
        <v>4</v>
      </c>
      <c r="L4" s="41" t="s">
        <v>31</v>
      </c>
    </row>
    <row r="5" spans="1:12" ht="24.75" thickBot="1">
      <c r="A5" s="26"/>
      <c r="B5" s="42" t="s">
        <v>6</v>
      </c>
      <c r="C5" s="27" t="s">
        <v>7</v>
      </c>
      <c r="D5" s="27" t="s">
        <v>7</v>
      </c>
      <c r="E5" s="43" t="s">
        <v>25</v>
      </c>
      <c r="F5" s="43" t="s">
        <v>8</v>
      </c>
      <c r="G5" s="43" t="s">
        <v>9</v>
      </c>
      <c r="H5" s="28"/>
      <c r="I5" s="28"/>
      <c r="J5" s="43" t="s">
        <v>32</v>
      </c>
      <c r="K5" s="28"/>
      <c r="L5" s="44"/>
    </row>
    <row r="6" spans="1:12" ht="24">
      <c r="A6" s="45" t="s">
        <v>26</v>
      </c>
      <c r="B6" s="10">
        <v>16.9776</v>
      </c>
      <c r="C6" s="11">
        <v>6.5</v>
      </c>
      <c r="D6" s="11">
        <v>0.65</v>
      </c>
      <c r="E6" s="11">
        <v>6.58</v>
      </c>
      <c r="F6" s="11">
        <v>0.1</v>
      </c>
      <c r="G6" s="11">
        <v>30.8076</v>
      </c>
      <c r="H6" s="11">
        <v>2.1565320000000003</v>
      </c>
      <c r="I6" s="11">
        <v>32.964132</v>
      </c>
      <c r="J6" s="18">
        <v>3.4540822429906513</v>
      </c>
      <c r="K6" s="11">
        <v>0.2417857570093456</v>
      </c>
      <c r="L6" s="19">
        <v>36.66</v>
      </c>
    </row>
    <row r="7" spans="1:12" ht="24">
      <c r="A7" s="46" t="s">
        <v>27</v>
      </c>
      <c r="B7" s="12">
        <v>17.472073</v>
      </c>
      <c r="C7" s="13">
        <v>5.85</v>
      </c>
      <c r="D7" s="13">
        <v>0.585</v>
      </c>
      <c r="E7" s="13">
        <v>0.62</v>
      </c>
      <c r="F7" s="13">
        <v>0.1</v>
      </c>
      <c r="G7" s="13">
        <v>24.627073000000006</v>
      </c>
      <c r="H7" s="13">
        <v>1.7238951100000006</v>
      </c>
      <c r="I7" s="13">
        <v>26.350968110000007</v>
      </c>
      <c r="J7" s="20">
        <v>2.7093755981308343</v>
      </c>
      <c r="K7" s="13">
        <v>0.18965629186915842</v>
      </c>
      <c r="L7" s="21">
        <v>29.25</v>
      </c>
    </row>
    <row r="8" spans="1:12" ht="24">
      <c r="A8" s="47" t="s">
        <v>15</v>
      </c>
      <c r="B8" s="14">
        <v>17.068215000000002</v>
      </c>
      <c r="C8" s="15">
        <v>5.85</v>
      </c>
      <c r="D8" s="15">
        <v>0.585</v>
      </c>
      <c r="E8" s="15">
        <v>0.62</v>
      </c>
      <c r="F8" s="15">
        <v>0.1</v>
      </c>
      <c r="G8" s="15">
        <v>24.223215000000007</v>
      </c>
      <c r="H8" s="15">
        <v>1.6956250500000007</v>
      </c>
      <c r="I8" s="15">
        <v>25.918840050000007</v>
      </c>
      <c r="J8" s="22">
        <v>2.860897149532704</v>
      </c>
      <c r="K8" s="15">
        <v>0.2002628004672893</v>
      </c>
      <c r="L8" s="23">
        <v>28.98</v>
      </c>
    </row>
    <row r="9" spans="1:12" ht="24">
      <c r="A9" s="46" t="s">
        <v>19</v>
      </c>
      <c r="B9" s="12">
        <v>18.014565</v>
      </c>
      <c r="C9" s="13">
        <v>5.2</v>
      </c>
      <c r="D9" s="13">
        <v>0.52</v>
      </c>
      <c r="E9" s="13">
        <v>-2.28</v>
      </c>
      <c r="F9" s="13">
        <v>0.1</v>
      </c>
      <c r="G9" s="13">
        <v>21.554565</v>
      </c>
      <c r="H9" s="13">
        <v>1.5088195500000001</v>
      </c>
      <c r="I9" s="13">
        <v>23.063384550000002</v>
      </c>
      <c r="J9" s="20">
        <v>4.370668644859809</v>
      </c>
      <c r="K9" s="13">
        <v>0.3059468051401867</v>
      </c>
      <c r="L9" s="21">
        <v>27.74</v>
      </c>
    </row>
    <row r="10" spans="1:12" ht="24">
      <c r="A10" s="47" t="s">
        <v>23</v>
      </c>
      <c r="B10" s="14">
        <v>23.314124999999997</v>
      </c>
      <c r="C10" s="15">
        <v>0.975</v>
      </c>
      <c r="D10" s="15">
        <v>0.0975</v>
      </c>
      <c r="E10" s="15">
        <v>-7.13</v>
      </c>
      <c r="F10" s="15">
        <v>0.1</v>
      </c>
      <c r="G10" s="15">
        <v>17.356625</v>
      </c>
      <c r="H10" s="15">
        <v>1.2149637500000001</v>
      </c>
      <c r="I10" s="15">
        <v>18.57158875</v>
      </c>
      <c r="J10" s="22">
        <v>3.6153376168224307</v>
      </c>
      <c r="K10" s="15">
        <v>0.2530736331775702</v>
      </c>
      <c r="L10" s="23">
        <v>22.44</v>
      </c>
    </row>
    <row r="11" spans="1:12" ht="24">
      <c r="A11" s="46" t="s">
        <v>43</v>
      </c>
      <c r="B11" s="12">
        <v>17.6654948</v>
      </c>
      <c r="C11" s="13">
        <v>5.99</v>
      </c>
      <c r="D11" s="13">
        <v>0.5990000000000001</v>
      </c>
      <c r="E11" s="13">
        <v>1</v>
      </c>
      <c r="F11" s="13">
        <v>0.1</v>
      </c>
      <c r="G11" s="13">
        <v>25.3544948</v>
      </c>
      <c r="H11" s="13">
        <v>1.7748146360000003</v>
      </c>
      <c r="I11" s="13">
        <v>27.129309436</v>
      </c>
      <c r="J11" s="20">
        <v>1.5520472560747656</v>
      </c>
      <c r="K11" s="13">
        <v>0.1086433079252336</v>
      </c>
      <c r="L11" s="21">
        <v>28.79</v>
      </c>
    </row>
    <row r="12" spans="1:12" ht="24">
      <c r="A12" s="46" t="s">
        <v>44</v>
      </c>
      <c r="B12" s="12">
        <v>18.237602</v>
      </c>
      <c r="C12" s="13">
        <v>5.8</v>
      </c>
      <c r="D12" s="13">
        <v>0.58</v>
      </c>
      <c r="E12" s="13">
        <v>-2.5</v>
      </c>
      <c r="F12" s="13">
        <v>0.1</v>
      </c>
      <c r="G12" s="13">
        <v>22.217602</v>
      </c>
      <c r="H12" s="13">
        <v>1.5552321400000002</v>
      </c>
      <c r="I12" s="13">
        <v>23.77283414</v>
      </c>
      <c r="J12" s="20">
        <v>1.8852017383177557</v>
      </c>
      <c r="K12" s="13">
        <v>0.13196412168224292</v>
      </c>
      <c r="L12" s="21">
        <v>25.79</v>
      </c>
    </row>
    <row r="13" spans="1:12" ht="24">
      <c r="A13" s="46" t="s">
        <v>38</v>
      </c>
      <c r="B13" s="12">
        <v>20.621382</v>
      </c>
      <c r="C13" s="13">
        <v>5.153</v>
      </c>
      <c r="D13" s="13">
        <v>0.5153</v>
      </c>
      <c r="E13" s="13">
        <v>-4.16</v>
      </c>
      <c r="F13" s="13">
        <v>0.1</v>
      </c>
      <c r="G13" s="13">
        <v>22.229682</v>
      </c>
      <c r="H13" s="13">
        <v>1.55607774</v>
      </c>
      <c r="I13" s="13">
        <v>23.78575974</v>
      </c>
      <c r="J13" s="20">
        <v>1.6394768785046723</v>
      </c>
      <c r="K13" s="13">
        <v>0.11476338149532707</v>
      </c>
      <c r="L13" s="21">
        <v>25.54</v>
      </c>
    </row>
    <row r="14" spans="1:12" ht="24">
      <c r="A14" s="47" t="s">
        <v>21</v>
      </c>
      <c r="B14" s="14">
        <v>14.8216</v>
      </c>
      <c r="C14" s="15">
        <v>0.64</v>
      </c>
      <c r="D14" s="15">
        <v>0.064</v>
      </c>
      <c r="E14" s="15">
        <v>0.06</v>
      </c>
      <c r="F14" s="15">
        <v>0.07</v>
      </c>
      <c r="G14" s="15">
        <v>15.655600000000002</v>
      </c>
      <c r="H14" s="15">
        <v>1.0958920000000003</v>
      </c>
      <c r="I14" s="15">
        <v>16.751492000000002</v>
      </c>
      <c r="J14" s="15"/>
      <c r="K14" s="15"/>
      <c r="L14" s="16"/>
    </row>
    <row r="15" spans="1:12" ht="24">
      <c r="A15" s="46" t="s">
        <v>22</v>
      </c>
      <c r="B15" s="12">
        <v>14.6157</v>
      </c>
      <c r="C15" s="13">
        <v>0.64</v>
      </c>
      <c r="D15" s="13">
        <v>0.064</v>
      </c>
      <c r="E15" s="13">
        <v>0.06</v>
      </c>
      <c r="F15" s="13">
        <v>0.07</v>
      </c>
      <c r="G15" s="13">
        <v>15.449700000000002</v>
      </c>
      <c r="H15" s="13">
        <v>1.0814790000000003</v>
      </c>
      <c r="I15" s="13">
        <v>16.531179</v>
      </c>
      <c r="J15" s="13"/>
      <c r="K15" s="13"/>
      <c r="L15" s="17" t="s">
        <v>29</v>
      </c>
    </row>
    <row r="16" spans="1:12" s="8" customFormat="1" ht="20.25" customHeight="1" thickBot="1">
      <c r="A16" s="48" t="s">
        <v>28</v>
      </c>
      <c r="B16" s="49">
        <v>23.8245</v>
      </c>
      <c r="C16" s="50">
        <v>2.17</v>
      </c>
      <c r="D16" s="50">
        <v>0.217</v>
      </c>
      <c r="E16" s="50">
        <v>-11.8357</v>
      </c>
      <c r="F16" s="50">
        <v>0</v>
      </c>
      <c r="G16" s="50">
        <v>14.3758</v>
      </c>
      <c r="H16" s="50">
        <v>1.0063060000000001</v>
      </c>
      <c r="I16" s="50">
        <v>15.382106000000002</v>
      </c>
      <c r="J16" s="50">
        <v>3.2566</v>
      </c>
      <c r="K16" s="50">
        <v>0.22796200000000003</v>
      </c>
      <c r="L16" s="51">
        <v>18.866666666666667</v>
      </c>
    </row>
    <row r="17" spans="1:12" s="8" customFormat="1" ht="20.25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ht="24">
      <c r="A18" s="1" t="s">
        <v>18</v>
      </c>
      <c r="B18" s="4" t="s">
        <v>14</v>
      </c>
      <c r="C18" s="72">
        <v>32.6924</v>
      </c>
      <c r="D18" s="56" t="s">
        <v>10</v>
      </c>
      <c r="F18" s="57"/>
      <c r="G18" s="58"/>
      <c r="H18" s="59"/>
      <c r="I18" s="60"/>
      <c r="J18" s="61"/>
      <c r="K18" s="4"/>
      <c r="L18" s="60"/>
    </row>
    <row r="19" spans="1:12" ht="31.5" customHeight="1">
      <c r="A19" s="1" t="s">
        <v>17</v>
      </c>
      <c r="B19" s="7" t="s">
        <v>14</v>
      </c>
      <c r="C19" s="73">
        <v>25.68</v>
      </c>
      <c r="D19" s="63" t="s">
        <v>13</v>
      </c>
      <c r="E19" s="5"/>
      <c r="G19" s="2"/>
      <c r="H19" s="64"/>
      <c r="I19" s="65"/>
      <c r="J19" s="65"/>
      <c r="K19" s="65"/>
      <c r="L19" s="65"/>
    </row>
    <row r="20" spans="1:12" ht="24" customHeight="1">
      <c r="A20" s="1" t="s">
        <v>16</v>
      </c>
      <c r="B20" s="7" t="s">
        <v>14</v>
      </c>
      <c r="C20" s="74">
        <v>39.93</v>
      </c>
      <c r="D20" s="63" t="s">
        <v>13</v>
      </c>
      <c r="H20" s="65"/>
      <c r="I20" s="65"/>
      <c r="J20" s="65"/>
      <c r="K20" s="65"/>
      <c r="L20" s="65"/>
    </row>
    <row r="21" spans="6:12" ht="20.25" customHeight="1" thickBot="1">
      <c r="F21" s="58"/>
      <c r="G21" s="55"/>
      <c r="H21" s="55"/>
      <c r="I21" s="58"/>
      <c r="J21" s="4"/>
      <c r="K21" s="59"/>
      <c r="L21" s="62"/>
    </row>
    <row r="22" spans="1:12" ht="24.75" thickBot="1">
      <c r="A22" s="29"/>
      <c r="B22" s="30" t="s">
        <v>39</v>
      </c>
      <c r="C22" s="31" t="s">
        <v>40</v>
      </c>
      <c r="D22" s="32" t="s">
        <v>45</v>
      </c>
      <c r="E22" s="33">
        <v>44199</v>
      </c>
      <c r="F22" s="34">
        <v>44230</v>
      </c>
      <c r="G22" s="33">
        <v>44258</v>
      </c>
      <c r="H22" s="34">
        <v>44289</v>
      </c>
      <c r="I22" s="34">
        <v>44319</v>
      </c>
      <c r="J22" s="34">
        <v>44350</v>
      </c>
      <c r="K22" s="34">
        <v>44380</v>
      </c>
      <c r="L22" s="38" t="s">
        <v>46</v>
      </c>
    </row>
    <row r="23" spans="1:12" ht="24">
      <c r="A23" s="36" t="s">
        <v>33</v>
      </c>
      <c r="B23" s="91">
        <f>'[2]ค่าการตลาด'!S5885</f>
        <v>0</v>
      </c>
      <c r="C23" s="80">
        <f>'[2]ค่าการตลาด'!S5871</f>
        <v>0</v>
      </c>
      <c r="D23" s="83">
        <f>'[2]ค่าการตลาด'!S5861</f>
        <v>0</v>
      </c>
      <c r="E23" s="91">
        <f>'[2]ค่าการตลาด'!S5869</f>
        <v>2.386623537837779</v>
      </c>
      <c r="F23" s="80">
        <f>'[2]ค่าการตลาด'!S5868</f>
        <v>2.3645110754987697</v>
      </c>
      <c r="G23" s="80">
        <f>'[2]ค่าการตลาด'!S5867</f>
        <v>2.401836667741108</v>
      </c>
      <c r="H23" s="80">
        <f>'[2]ค่าการตลาด'!S5866</f>
        <v>2.305912362745122</v>
      </c>
      <c r="I23" s="80">
        <f>'[2]ค่าการตลาด'!S5865</f>
        <v>2.249456455064528</v>
      </c>
      <c r="J23" s="80">
        <f>'[2]ค่าการตลาด'!S5864</f>
        <v>2.1810720483209103</v>
      </c>
      <c r="K23" s="80">
        <f>'[2]ค่าการตลาด'!S5863</f>
        <v>2.3073270996652346</v>
      </c>
      <c r="L23" s="83">
        <f>'[2]ค่าการตลาด'!S5862</f>
        <v>2.3064775419184045</v>
      </c>
    </row>
    <row r="24" spans="1:12" ht="24">
      <c r="A24" s="37" t="s">
        <v>34</v>
      </c>
      <c r="B24" s="87"/>
      <c r="C24" s="78"/>
      <c r="D24" s="84"/>
      <c r="E24" s="87"/>
      <c r="F24" s="78"/>
      <c r="G24" s="78"/>
      <c r="H24" s="78"/>
      <c r="I24" s="78"/>
      <c r="J24" s="78"/>
      <c r="K24" s="78"/>
      <c r="L24" s="84"/>
    </row>
    <row r="25" spans="1:12" ht="27" customHeight="1">
      <c r="A25" s="85" t="s">
        <v>35</v>
      </c>
      <c r="B25" s="81">
        <f>'[2]ค่าการกลั่น'!B5753</f>
        <v>0</v>
      </c>
      <c r="C25" s="77">
        <f>'[2]ค่าการกลั่น'!B5739</f>
        <v>0</v>
      </c>
      <c r="D25" s="75">
        <f>'[2]ค่าการกลั่น'!B5729</f>
        <v>0</v>
      </c>
      <c r="E25" s="81">
        <f>'[2]ค่าการกลั่น'!B5737</f>
        <v>0.6633723676496557</v>
      </c>
      <c r="F25" s="77">
        <f>'[2]ค่าการกลั่น'!B5736</f>
        <v>0.5032954930881767</v>
      </c>
      <c r="G25" s="77">
        <f>'[2]ค่าการกลั่น'!B5735</f>
        <v>0.5883885916639044</v>
      </c>
      <c r="H25" s="77">
        <f>'[2]ค่าการกลั่น'!B5734</f>
        <v>0.591660122346897</v>
      </c>
      <c r="I25" s="77">
        <f>'[2]ค่าการกลั่น'!B5733</f>
        <v>0.4814312655226661</v>
      </c>
      <c r="J25" s="77">
        <f>'[2]ค่าการกลั่น'!B5732</f>
        <v>0.7279279074146061</v>
      </c>
      <c r="K25" s="77">
        <f>'[2]ค่าการกลั่น'!B5731</f>
        <v>0.9319233507133133</v>
      </c>
      <c r="L25" s="75">
        <f>'[2]ค่าการกลั่น'!B5730</f>
        <v>0.630674526509911</v>
      </c>
    </row>
    <row r="26" spans="1:12" ht="27" customHeight="1">
      <c r="A26" s="86"/>
      <c r="B26" s="87"/>
      <c r="C26" s="78"/>
      <c r="D26" s="84"/>
      <c r="E26" s="87"/>
      <c r="F26" s="78"/>
      <c r="G26" s="78"/>
      <c r="H26" s="78"/>
      <c r="I26" s="78"/>
      <c r="J26" s="78"/>
      <c r="K26" s="78"/>
      <c r="L26" s="84"/>
    </row>
    <row r="27" spans="1:12" ht="24">
      <c r="A27" s="35" t="s">
        <v>33</v>
      </c>
      <c r="B27" s="81">
        <f>'[2]ค่าการตลาด'!J5885</f>
        <v>0</v>
      </c>
      <c r="C27" s="77">
        <f>'[2]ค่าการตลาด'!J5871</f>
        <v>0</v>
      </c>
      <c r="D27" s="75">
        <f>'[2]ค่าการตลาด'!P5861</f>
        <v>0</v>
      </c>
      <c r="E27" s="81">
        <f>'[2]ค่าการตลาด'!J5869</f>
        <v>2.1117799316421864</v>
      </c>
      <c r="F27" s="77">
        <f>'[2]ค่าการตลาด'!J5868</f>
        <v>2.0833565512209806</v>
      </c>
      <c r="G27" s="77">
        <f>'[2]ค่าการตลาด'!J5867</f>
        <v>2.1467970872897153</v>
      </c>
      <c r="H27" s="77">
        <f>'[2]ค่าการตลาด'!J5866</f>
        <v>1.9233982546879678</v>
      </c>
      <c r="I27" s="77">
        <f>'[2]ค่าการตลาด'!J5865</f>
        <v>1.8643370034890934</v>
      </c>
      <c r="J27" s="77">
        <f>'[2]ค่าการตลาด'!J5864</f>
        <v>1.7922682163400618</v>
      </c>
      <c r="K27" s="77">
        <f>'[2]ค่าการตลาด'!J5863</f>
        <v>1.8332492463671954</v>
      </c>
      <c r="L27" s="75">
        <f>'[2]ค่าการตลาด'!J5862</f>
        <v>1.9772382353909443</v>
      </c>
    </row>
    <row r="28" spans="1:12" ht="24.75" thickBot="1">
      <c r="A28" s="24" t="s">
        <v>36</v>
      </c>
      <c r="B28" s="82"/>
      <c r="C28" s="79"/>
      <c r="D28" s="76"/>
      <c r="E28" s="82"/>
      <c r="F28" s="79"/>
      <c r="G28" s="79"/>
      <c r="H28" s="79"/>
      <c r="I28" s="79"/>
      <c r="J28" s="79"/>
      <c r="K28" s="79"/>
      <c r="L28" s="76"/>
    </row>
    <row r="29" spans="1:13" s="9" customFormat="1" ht="15.7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</row>
    <row r="30" spans="1:3" s="9" customFormat="1" ht="24">
      <c r="A30" s="69" t="s">
        <v>37</v>
      </c>
      <c r="C30" s="70"/>
    </row>
    <row r="31" s="9" customFormat="1" ht="27" customHeight="1">
      <c r="A31" s="71" t="s">
        <v>41</v>
      </c>
    </row>
    <row r="32" s="9" customFormat="1" ht="29.25" customHeight="1">
      <c r="A32" s="71" t="s">
        <v>42</v>
      </c>
    </row>
    <row r="33" s="6" customFormat="1" ht="24"/>
  </sheetData>
  <sheetProtection/>
  <mergeCells count="37">
    <mergeCell ref="A2:L2"/>
    <mergeCell ref="A1:L1"/>
    <mergeCell ref="A3:K3"/>
    <mergeCell ref="B23:B24"/>
    <mergeCell ref="C23:C24"/>
    <mergeCell ref="D23:D24"/>
    <mergeCell ref="E23:E24"/>
    <mergeCell ref="F23:F24"/>
    <mergeCell ref="G23:G24"/>
    <mergeCell ref="H23:H24"/>
    <mergeCell ref="L23:L24"/>
    <mergeCell ref="L25:L26"/>
    <mergeCell ref="A25:A26"/>
    <mergeCell ref="B25:B26"/>
    <mergeCell ref="C25:C26"/>
    <mergeCell ref="D25:D26"/>
    <mergeCell ref="E25:E26"/>
    <mergeCell ref="G25:G26"/>
    <mergeCell ref="H25:H26"/>
    <mergeCell ref="I25:I26"/>
    <mergeCell ref="I23:I24"/>
    <mergeCell ref="J23:J24"/>
    <mergeCell ref="K23:K24"/>
    <mergeCell ref="B27:B28"/>
    <mergeCell ref="C27:C28"/>
    <mergeCell ref="D27:D28"/>
    <mergeCell ref="E27:E28"/>
    <mergeCell ref="F27:F28"/>
    <mergeCell ref="L27:L28"/>
    <mergeCell ref="F25:F26"/>
    <mergeCell ref="G27:G28"/>
    <mergeCell ref="H27:H28"/>
    <mergeCell ref="I27:I28"/>
    <mergeCell ref="J27:J28"/>
    <mergeCell ref="K27:K28"/>
    <mergeCell ref="J25:J26"/>
    <mergeCell ref="K25:K26"/>
  </mergeCells>
  <printOptions horizontalCentered="1"/>
  <pageMargins left="0.7480314960629921" right="0.2755905511811024" top="0.35433070866141736" bottom="0" header="0.2362204724409449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Nuannoi Preedanan</cp:lastModifiedBy>
  <cp:lastPrinted>2021-08-30T23:50:47Z</cp:lastPrinted>
  <dcterms:created xsi:type="dcterms:W3CDTF">2003-09-02T04:05:44Z</dcterms:created>
  <dcterms:modified xsi:type="dcterms:W3CDTF">2021-08-30T23:50:54Z</dcterms:modified>
  <cp:category/>
  <cp:version/>
  <cp:contentType/>
  <cp:contentStatus/>
</cp:coreProperties>
</file>